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ko\kes\ТО\торги\2016\Планирование 2016\"/>
    </mc:Choice>
  </mc:AlternateContent>
  <bookViews>
    <workbookView xWindow="0" yWindow="10050" windowWidth="18075" windowHeight="7635"/>
  </bookViews>
  <sheets>
    <sheet name="План 2016" sheetId="15" r:id="rId1"/>
  </sheets>
  <definedNames>
    <definedName name="_xlnm._FilterDatabase" localSheetId="0" hidden="1">'План 2016'!$A$12:$O$232</definedName>
    <definedName name="_xlnm.Print_Area" localSheetId="0">'План 2016'!$A$1:$O$248</definedName>
  </definedNames>
  <calcPr calcId="152511"/>
</workbook>
</file>

<file path=xl/calcChain.xml><?xml version="1.0" encoding="utf-8"?>
<calcChain xmlns="http://schemas.openxmlformats.org/spreadsheetml/2006/main">
  <c r="K61" i="15" l="1"/>
  <c r="K28" i="15"/>
  <c r="K27" i="15"/>
  <c r="K26" i="15"/>
  <c r="A17" i="15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</calcChain>
</file>

<file path=xl/sharedStrings.xml><?xml version="1.0" encoding="utf-8"?>
<sst xmlns="http://schemas.openxmlformats.org/spreadsheetml/2006/main" count="2266" uniqueCount="358">
  <si>
    <t>ИНН</t>
  </si>
  <si>
    <t>КПП</t>
  </si>
  <si>
    <t>Мед осмотр водителей ПРЭС</t>
  </si>
  <si>
    <t>Выполнение строительно-монтажных работ по строительству распределительной трансформаторной подстанции (РТП), прокладка КЛ-6,0кВ от РУ-6,0кВ вновь построенной РТП с.1, с.2 до кабельной линии КЛ-6кВ ф.320, ф.460 с последующей врезкой в них, по адресу: Московская обл., Пушкинский район г. Пушкино, в районе ул. Зеленая роща (ТП)</t>
  </si>
  <si>
    <t>Восстановление КЛ-6 кВ ф.110 по адресу: Московская область, г. Королёв, мкр. Болшево, ул. Железнодорожная, 16.</t>
  </si>
  <si>
    <t xml:space="preserve">Оказание услуг по обеспечению выезда вооруженных групп быстрого реагирования при срабатывании тревожной сигнализации и техническое обслуживание тревожной сигнализации. </t>
  </si>
  <si>
    <t xml:space="preserve">Протон 40В 3200А арт.7007056 , Моторный привод арт. 7007122, Включающая катушка арт. 7007129, Контакт положения «вкачено»/«испытания»/«выкачено» арт. 7007103, Контакт состояния готовности включено, Протон 7007054 25В 2500А, Установка аксессуаров и настройка Протон.
</t>
  </si>
  <si>
    <t>Наименование заказчика</t>
  </si>
  <si>
    <t>Адрес местонахождения заказчика</t>
  </si>
  <si>
    <t>Телефон заказчика</t>
  </si>
  <si>
    <t>(495) 516-65-31</t>
  </si>
  <si>
    <t>Электронная почта заказчика</t>
  </si>
  <si>
    <t>avseevich.AV@kenet.ru</t>
  </si>
  <si>
    <t>ОКАТО</t>
  </si>
  <si>
    <t>46434000000</t>
  </si>
  <si>
    <t>Порядковый номер</t>
  </si>
  <si>
    <t>Код по ОКВЭД-2</t>
  </si>
  <si>
    <t>Код по ОКПД-2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</si>
  <si>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</si>
  <si>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</si>
  <si>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</si>
  <si>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</si>
  <si>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</si>
  <si>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</si>
  <si>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</si>
  <si>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Регион
поставки
товаров (выполнения работ,
оказания услуг)</t>
  </si>
  <si>
    <t>Сведения
о начальной (максимальной)
цене договора
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</si>
  <si>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</si>
  <si>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</si>
  <si>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</si>
  <si>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</si>
  <si>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</si>
  <si>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</si>
  <si>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</si>
  <si>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1</t>
  </si>
  <si>
    <t>2</t>
  </si>
  <si>
    <t>3</t>
  </si>
  <si>
    <t>84.25</t>
  </si>
  <si>
    <t>26.30.5</t>
  </si>
  <si>
    <t>Охрана помещений (группа быстрого реагирования по тревожной кнопке)</t>
  </si>
  <si>
    <t>наличие лицензии на данный вид услуг</t>
  </si>
  <si>
    <t>796</t>
  </si>
  <si>
    <t>шт.</t>
  </si>
  <si>
    <t xml:space="preserve">МО г. Королёв </t>
  </si>
  <si>
    <t>1 кв. 2016 г.</t>
  </si>
  <si>
    <t>апрель 2016 г.- март 2017 г.</t>
  </si>
  <si>
    <t>ЕП</t>
  </si>
  <si>
    <t>нет</t>
  </si>
  <si>
    <t>80.10</t>
  </si>
  <si>
    <t>Услуги по физической охране объектов</t>
  </si>
  <si>
    <t>539</t>
  </si>
  <si>
    <t>чел час</t>
  </si>
  <si>
    <t>2кв. 2016 г.</t>
  </si>
  <si>
    <t>июль 2016 г.- июнь 2017 г.</t>
  </si>
  <si>
    <t>конкурс</t>
  </si>
  <si>
    <t>74.30</t>
  </si>
  <si>
    <t>71.20</t>
  </si>
  <si>
    <t>Инспекционный контроль за сертификацированной электроэнергией</t>
  </si>
  <si>
    <t>Аттестат акредитации Органа по сертификации электроэнергии</t>
  </si>
  <si>
    <t>4кв.2016</t>
  </si>
  <si>
    <t>декабрь 2016г.</t>
  </si>
  <si>
    <t>конкурс с переторжкой</t>
  </si>
  <si>
    <t>65.12</t>
  </si>
  <si>
    <t>65.12.21</t>
  </si>
  <si>
    <t>Услуги по страхованию (ОСАГО)</t>
  </si>
  <si>
    <t>январь 2017 г.- декабрь 2017 г.</t>
  </si>
  <si>
    <t>62.02</t>
  </si>
  <si>
    <t>62.0</t>
  </si>
  <si>
    <t>Информационные услуги с использованием экземпляра(ов) Системы(м) КонсультантПлюс</t>
  </si>
  <si>
    <t>наличие сертификата Регионального Информационного центра Сети КонсультантПлюс</t>
  </si>
  <si>
    <t>январь 2017 г.- декабрь 2017г.</t>
  </si>
  <si>
    <t>14.12</t>
  </si>
  <si>
    <t>Поставка сертифицированных средств индивидуальной защиты -спецодежда и спецобувь</t>
  </si>
  <si>
    <t>Соотвествие ГОСТ и ТУ</t>
  </si>
  <si>
    <t>1-4 кв. 2016 г.</t>
  </si>
  <si>
    <t>до 31/12/2016 г.</t>
  </si>
  <si>
    <t>запрос цен</t>
  </si>
  <si>
    <t>26.5</t>
  </si>
  <si>
    <t>26.51.45.110</t>
  </si>
  <si>
    <t>Адаптеры</t>
  </si>
  <si>
    <t>1 и 2 квартал 2016 г.</t>
  </si>
  <si>
    <t>27.11.13</t>
  </si>
  <si>
    <t>27.11.4</t>
  </si>
  <si>
    <t>СТП</t>
  </si>
  <si>
    <t>27.90</t>
  </si>
  <si>
    <t>27.90.40</t>
  </si>
  <si>
    <t>Поставка Муфты</t>
  </si>
  <si>
    <t>27.32</t>
  </si>
  <si>
    <t>Поставка СИП</t>
  </si>
  <si>
    <t>2 и 3 квартал 2016 г.</t>
  </si>
  <si>
    <t>43.21</t>
  </si>
  <si>
    <t>43.2</t>
  </si>
  <si>
    <t>Строительство БКТП на свободных площадях улиц микрорайона Первомайский  с монтажом и наладкой оборудования, взамен выбывающих основных фондо (СМР) (Р)</t>
  </si>
  <si>
    <t>Свидетельство о членстве в СРО</t>
  </si>
  <si>
    <t>2кв.2016</t>
  </si>
  <si>
    <t>до 31.12.16</t>
  </si>
  <si>
    <t>Установка  СТП взамен выбывающих основных фондов в мкр. Первомайский (СМР) (Р)</t>
  </si>
  <si>
    <t>3кв.2016</t>
  </si>
  <si>
    <t>Замена оборудования РУ-10 кВ РТП-1544, по адресу: г. Короолев, пр-т Космонавтов, д. 2 В (СМР) (Р)</t>
  </si>
  <si>
    <t>Реконструкция РУ-10 кВ РП-1523, по адресу: г. Королев, пр-т Космонавтов,д. 21 Б (СМР) (Р)</t>
  </si>
  <si>
    <t>1кв.2017</t>
  </si>
  <si>
    <t>29.10</t>
  </si>
  <si>
    <t>Приобретение МАЗ-5340В3 (Р)</t>
  </si>
  <si>
    <t>аукцион</t>
  </si>
  <si>
    <t>да</t>
  </si>
  <si>
    <t>Приобретение прицепа МАЗ-892600-017-02 (Р)</t>
  </si>
  <si>
    <t>Приобретение ВАЗ 21214 (Р)</t>
  </si>
  <si>
    <t>КЛ-6кВ ф. 109, ф.204 ПСТ-336 РП-1524 (СМР) (КР)</t>
  </si>
  <si>
    <t>КЛ-6кВ ТП 250 ТП 467 (СМР) (КР)</t>
  </si>
  <si>
    <t>КЛ-6кВ ТП-467-РТП-1524 (СМР) (КР)</t>
  </si>
  <si>
    <t>КЛ-10кВ ТП-1023 секц.1-ТП-1024 секц.1 (СМР) (КР)</t>
  </si>
  <si>
    <t>КЛ-10кВ ТП-1025 секц.1-ТП-1026 секц.1 (СМР) (КР)</t>
  </si>
  <si>
    <t>КЛ-10кВ ТП-1025 секц.2-ТП-1026 секц.2 (СМР) (КР)</t>
  </si>
  <si>
    <t>КЛ-10кВ ф.215Б ПС255-РТП-1523 (СМР) (КР)</t>
  </si>
  <si>
    <t>КЛ-10кВ ф.114А ПС255-РТП-1544 (СМР) (КР)</t>
  </si>
  <si>
    <t>КЛ-10кВ ф.214А ПС255-РТП-1544 (СМР) (КР)</t>
  </si>
  <si>
    <t>КЛ-6кВ ф.13 ПС255-ТП-60 (СМР) (КР)</t>
  </si>
  <si>
    <t>КЛ-6кВ ф.303 ПС-336-РТП-1542 (СМР) (КР)</t>
  </si>
  <si>
    <t>ф.403 ПС-336-РТП-1542 (СМР) (КР)</t>
  </si>
  <si>
    <t xml:space="preserve"> КЛ-6кВ РТП-1532-ТП-9 (СМР) (КР)</t>
  </si>
  <si>
    <t>КЛ-6кВ РТП-1531-РТП-1527 (СМР) (КР)</t>
  </si>
  <si>
    <t>КЛ-0,4 кВ  от ТП-33:  ул.Комсомольская  д.2/11;  ул.Комитетская  дет. сад; ул.Грабина, д.17; д.1/4;  ул.Грабина  д.19/1;  д.6;  Стадион;  ул.Комитетская д/сад,  д.13;  д.14 (СМР) (КР)</t>
  </si>
  <si>
    <t>КЛ-0,4кВ от ТП-72 (СМР) (КР)</t>
  </si>
  <si>
    <t>КЛ-0,4кВ от ТП-76 (СМР) (КР)</t>
  </si>
  <si>
    <t>КЛ-0,4кВ от ТП-65 (СМР) (КР)</t>
  </si>
  <si>
    <t>КЛ-0,4кВ от ТП-383 (СМР) (КР)</t>
  </si>
  <si>
    <t>КЛ-0,4кВ от ТП-57 (СМР) (КР)</t>
  </si>
  <si>
    <t>КЛ-0,4кВ от ТП-245 (СМР) (КР)</t>
  </si>
  <si>
    <t>ВЛ-6 кВ лин. 117 ТП-400 - ТП-385 (СМР) (КР)</t>
  </si>
  <si>
    <t>ВЛ-6 кВ лин.329 160-157 отп. оп.26-КТП159; ВЛ-6 кВ лин.329 отп.КТП-341;  ВЛ-6 кВ лин.329 КРУН-2 160-157 отп.на КТП-216; ВЛ-6 кВ лин.329 отп. на КТП-375 п.Первомайский.   (СМР) (КР)</t>
  </si>
  <si>
    <t>41.1</t>
  </si>
  <si>
    <t>ПИР по строительству кабельной линии КЛ-04 кВ от РУ-0,4 кВ ТП-484 секция 2 до ВРУ нежилого здания АТН по адресу Моск. Обл., г. Королёв, пр-т Космонавтов, д. 2А, строение 1.(ТП)</t>
  </si>
  <si>
    <t>1кв.2016</t>
  </si>
  <si>
    <t>СМР по строительству КЛ-04 кВ от РУ-0,4 кВ ТП-484 секция 2 до ВРУ нежилого здания АТН по адресу Моск. Обл., г. Королёв, пр-т Космонавтов, д. 2А, строение 1. (ТП)</t>
  </si>
  <si>
    <t>ПИР по строительству КЛ-04 кВ от РУ-0,4 кВ ТП-488 секция 2 до ВРУ нежилого здания СН по адресу Моск. Обл., г. Королёв, пр-т Космонавтов, д. 26А. (ТП)</t>
  </si>
  <si>
    <t>СМР по строительству КЛ-04 кВ от РУ-0,4 кВ ТП-488 секция 2 до ВРУ нежилого здания СН по адресу Моск. Обл., г. Королёв, пр-т Космонавтов, д. 26А. (ТП)</t>
  </si>
  <si>
    <t>ПИР по строительству ТП, ВЛ-6 кВ от РУ-6 кВ ТП-202 до РУ-6 кВ проектируемой ТП, ВЛИ-0,4 кВ от РУ-0,4 кВ проектируемой ТП до границ земельных участков заявителей по адресу Моск. Обл., Пушкинский район, с. Тарасовка. (ТП)</t>
  </si>
  <si>
    <t>СМР по строительству ТП, ВЛ-6 кВ от РУ-6 кВ ТП-202 до РУ-6 кВ проектируемой ТП, ВЛ-0,4 кВ от РУ-0,4 кВ проектируемой ТП до граници земельного участка заявителя по адресу Моск. Обл., Пушкинский район, с. Тарасовка. (ТП)</t>
  </si>
  <si>
    <t>СМР по КР на объект "ВЛ-0,4 кВ от ТП-299 ул. Станционная" (КР)</t>
  </si>
  <si>
    <t>СМР по прокладке 2-х КЛ-0,4 кВ от РУ-0,4 кВ ТП-137 до ВРУ нежилого помещения по адресу: Моск. Обл. г. Королёв, ул. Первомайская, д. 13Б (ТП)</t>
  </si>
  <si>
    <t>Выполнение строительно-монтажных работ в рамках технологического присоединения ООО «Лента», по строительству 2-х секционной трансформаторной подстанции (2БКТП) с силовыми трансформаторами 2х1600кВА и прокладкой кабельной линии КЛ-6кВ от РУ-6кВ РП-1517 с2, с3 до РУ-6кВ вновь построенной 2БКТП по адресу: Московская обл., Пушкинский район, с. Тарасовка, ул. Большая Тарасовская, влад. №2, кадастровый №50:13:0080422:211.</t>
  </si>
  <si>
    <t>1кв. 2016</t>
  </si>
  <si>
    <t>март 2016</t>
  </si>
  <si>
    <t>ПИР по прокладке 2-х кабельных линий КЛ- 0,4 кВ от РУ-0,4 кВ ТП-307 с1, с2 до ВРУ здания ФОК по адресу: Московская обл., г. Королёв, ул. Оржоникидзе, д. 6. (ТП)</t>
  </si>
  <si>
    <t>Поставка кабеля ВВГнг(А)-LS 1*300мк-1Б ТУ 16.К71-310-2001</t>
  </si>
  <si>
    <t>Поставка кабель АПвПУг-10 1х120/35, АПвПУг-10 1х240/50, ВВГнг-0,66 2х1,5, ВВГнг-0,66 3х1,5, ВВГнг-0,66 3х2,5, ВВГнг(A)-LS 1х300мк-1</t>
  </si>
  <si>
    <t>Поставка компактного распределительного устройства типа РМ6</t>
  </si>
  <si>
    <t>Поставка компактного низковольтного устройства типа ШРНН</t>
  </si>
  <si>
    <t>27.11</t>
  </si>
  <si>
    <t>Поставка трансформатора ТМГ-1250/20/0,4 Д/У-11</t>
  </si>
  <si>
    <t>Выполнение строительно-монтажных работ по строительству в границах земельного участка заявителя (ООО Фирма «ЭРГОН») трансформаторной подстанции (ТП) с силовым трансформатором мощностью 250 кВА, прокладке кабельной линии КЛ-10 кВ от РУ-10кВ РП-1545 с1 (ячейка линии Л-137) до РУ-10 кВ проектируемой на земельном участке заявителя ТП по адресу: Московская обл., г. Королёв, пр-т. Космонавтов, в 6-ти метрах по направлению на восток от д. 40.</t>
  </si>
  <si>
    <t>Поставка Блока питания БП/ТЭК-220-5-2</t>
  </si>
  <si>
    <t>Поставка блока КТПБ</t>
  </si>
  <si>
    <t>68.20</t>
  </si>
  <si>
    <t>Аренда электросетевого хозяйства, составляющего казну городского округа Балашихи</t>
  </si>
  <si>
    <t>Договор аренды</t>
  </si>
  <si>
    <t>СМР по КР на объект "ВЛ-0,4 кВ от ТП-467 Первомайский Лесная школа" (КР)</t>
  </si>
  <si>
    <t>Запрос предложений</t>
  </si>
  <si>
    <t xml:space="preserve">Заключения договора купли-продажи имущества </t>
  </si>
  <si>
    <t>ПИР на объект «Капитальный ремонт КЛ-6 кВ ф.204, ф.409 ПС257 до РП-1528» (КР)</t>
  </si>
  <si>
    <t>ПИР на объект «Капитальный ремонт КЛ-6 кВ ф.53 от ПС198 РТП1528» по ул. Корсакова (КР)</t>
  </si>
  <si>
    <t>ПИР на объект «Капитальный ремонт КЛ-6 кВ л.222  РП-1528 сек.1-ТП-10 сек.1.» (КР)</t>
  </si>
  <si>
    <t>Выполнение электромонтажных работ на объет:  «Прокладка КЛ-0,4 кВ от ТП-33 до ВРУ жилых домов, взамен выбывающих основных фондов» (СМР) (Р)</t>
  </si>
  <si>
    <t>Выполнение электромонтажных работ на объект «Прокладка КЛ-0,4 кВ от ТП-72 до ВРУ жилых домов, взамен выбывающих основных фондов» (СМР) (Р)</t>
  </si>
  <si>
    <t>На выполнение проектно-изыскательских работ на объект: «Прокладка КЛ-6кВ от места врезки в л.77 до ТП-17 (рек), взамен выбывающих основных фондов»; (Р)</t>
  </si>
  <si>
    <t>На выполнение проектно-изыскательских работ на объект: «Прокладка КЛ-6кВ от места врезки в л.246 до ТП-17 (рек), взамен выбывающих основных фондов»; (Р)</t>
  </si>
  <si>
    <t>На выполнение проектно-изыскательских работ на объект: «Реконструкция ТП-17 взамен выбывающих основных фондов по адресу:  ул. Маяковского, д.7А». (Р)</t>
  </si>
  <si>
    <t>Поставка  ТП-9</t>
  </si>
  <si>
    <t>760</t>
  </si>
  <si>
    <t>Поставка БРП-1</t>
  </si>
  <si>
    <t>Поставка  ТП-8</t>
  </si>
  <si>
    <t>Утверждаю:</t>
  </si>
  <si>
    <t>(дата утверждения)</t>
  </si>
  <si>
    <t>Начальник ПЭО</t>
  </si>
  <si>
    <t>________________Марьина И.В.</t>
  </si>
  <si>
    <t>Исп. Авсеевич А.В.</t>
  </si>
  <si>
    <t>(подпись)</t>
  </si>
  <si>
    <t>Проведение работ по проверке (калибровке, аттестации испытательного оборудования), средств измерений.</t>
  </si>
  <si>
    <t>Восстановление КЛ-0,4 кВ ТП-13 по адресу: Московская область, г. Королёв,  ул. Кирова, д.3, д.5, д.7.</t>
  </si>
  <si>
    <t>1-й заместитель генерального директора по экономике и финансам</t>
  </si>
  <si>
    <t>_______________Макарова О.В.</t>
  </si>
  <si>
    <t>выполнение проектно-изыскательских работ по строительству 2-х секционной трансформаторной подстанции (ТП) с силовыми трансформаторами расчётной мощности, по прокладке 2-х кабельных линий КЛ-10 кВ от РУ-10 кВ проектируемой ТП с1, с2 до РУ-10 кВ  ТП-462 с1, с2, 2- кабельных линий КЛ-10 кВ от РУ-10 кВ проектируемой ТПс1, с2 до РУ-10 кВ ТП-221 с1, с2, по адресу: Московская обл., г. Королёв, ул. Подмосковная, кадастровый № земельного участка 50:45:0040902:002.</t>
  </si>
  <si>
    <t>согласно прескуранта</t>
  </si>
  <si>
    <t>Выполнение проектно-изыскательских работ по строительству 2-х секционной  распределительной трансформаторной подстанции (РТП), трансформаторной подстанции (ТП) с силовыми трансформаторами расчетной мощности, по прокладке кабельных линий КЛ- 6 кВ от РУ-6 кВ проектируемой РТП с1, с2 до кабельных линий КЛ-6 кВ фидера 302, фидера 406, необходимого количества кабельных линий КЛ-6 кВ для связи проектируемой РТП, проектируемой ТП и реконструируемых КТП-136 и РП-1535 между собой по адресу: Московская обл., г. Королёв, мкр. Первомайский, ул. Советская.</t>
  </si>
  <si>
    <t>выполнение строительно-монтажных работ по строительству воздушной линии ВЛИ 0,4 кВ от РУ – 0,4 кВ ТП-310 до границ земельного участка заявителя по адресу: М.О., Щелковский р-н, на землях СПК «Агрофирма Жегалово», влад.15;</t>
  </si>
  <si>
    <t>выполнение строительно-монтажных работ по строительству воздушной линии ВЛИ 0,4 кВ от РУ – 0,4 кВ КТП-1230 до границ земельного участка заявителя по адресу: М.О., Щелковский р-н, п. Образцово, ул. Луговая,  влад.16.</t>
  </si>
  <si>
    <t xml:space="preserve"> Выполнение  строительно-монтажных работ по прокладке КЛ- 0,4 кВ от РУ-0,4 кВ ТП-307 с1, с2 до ВУ нежилого помещения ФОК стадиона "Металлист" по адресу: Московская обл., г. Королёв, ул. Оржоникидзе, д. 6.</t>
  </si>
  <si>
    <t>Выполнение строительно-монтажных работ по строительству воздушной линии ВЛИ-0,4кВ от РУ-0,4кВ ТП-8 до границ земельного участка заявителя по адресу: М.О., г. Королев, мкр. Текстильщик, ул. Победы, д.25, кад.№50:45:0030214:55</t>
  </si>
  <si>
    <t>Капитальный ремонт ТП-725,РТП-721,ТП-728,Тп-7211,РТП-722,ТП-7210ТП-726,ТП-727,ТП-729 АО "Королевская электросеть", по адресу; М.О., г. Лобня.</t>
  </si>
  <si>
    <t>Проектно-изыскательские работы на объекте: «Капитальный ремонт КЛ-6 кВ ф.204, ф.409 ПС257 до РП-1528», по адресу: Московская область, г. Королёв.</t>
  </si>
  <si>
    <t>Проектно-изыскательские работы на объекте: «Капитальный ремонт КЛ-6 кВ ф.53 от П/С 198 РТП 1528 по ул. Корсакова», по адресу: Московская область, г. Королёв.</t>
  </si>
  <si>
    <t>Проектно-изыскательские работы на объекте: «Капитальный ремонт КЛ-6 кВ л.222 РП-1528 сек.1- ТП-10 сек.1.», по адресу: Московская область, г. Королёв.</t>
  </si>
  <si>
    <t xml:space="preserve">Проектно-изыскательские работы на объекте: «Прокладка КЛ-6кВ от места врезки в л.77 до ТП-17 (рек), взамен выбывающих основных фондов», по адресу: Московская область, г. Королёв, по ул. Корсакова.
</t>
  </si>
  <si>
    <t>Проектно-изыскательские работы на объекте: «Реконструкция ТП-17 взамен выбывающих основных фондов», по адресу: Московская область, г. Королёв, ул. Маяковского, д.7А.</t>
  </si>
  <si>
    <t>Проектно-изыскательские работы на объекте: «Прокладка КЛ-6кВ от места врезки в л.246 до ТП-17 (рек), взамен выбывающих основных фондов», по адресу: Московская область, г. Королёв, по ул. Гагарина.</t>
  </si>
  <si>
    <t>Поставка ЩРНН (для ТП-9 20кВ 2х1250кВА) в количестве 2-х (Двух) штук по адресу: М.О., Красногорский район, мкр. Мортон Град « Путилково»</t>
  </si>
  <si>
    <t xml:space="preserve">Поставка 2КТП ПК-630-10/0,4 в количестве 1-ой (Одной) штуки по адресу: М.О., г. Королев, мкр. Первомайский, ул. Заводская.  </t>
  </si>
  <si>
    <t>Изготовление КТП ПК-250/10/0,4  в количестве 1-ой (Одной) штуки по адресу: М.О., г. Королев, пр-т Космонавтов, д.40</t>
  </si>
  <si>
    <t>Закупка трансформатора ТМГ 250/10/0,4кВ  в количестве 2-х (Двух) штук, по адресу: М.О., г. Королев</t>
  </si>
  <si>
    <t>Закупка трансформатора ТМГ 1250/20/0,4кВ, Д/У-11  в ТП-9 «Путилково» в количестве 2-х (Двух) штук по адресу: М.О., Красногорский район, деревня Путилково</t>
  </si>
  <si>
    <t>Выполнение проектно-изыскательских работ по строительству 2-х секционной трансформаторной подстанции (ТП) с силовыми трансформаторами расчётной мощности, прокладке 2-х кабельных линий КЛ-10 кВ от РУ-10 кВ РТП-1 с1, с2 до РУ-10 кВ  проектируемой ТП, прокладке 5-ти кабельных линий КЛ-0,4 кВ от РУ-0,4 кВ проектируемой ТП до ВРУ-1, ВРУ-2 медицинского центра и распределительного щита уличного освещения по адресу: Московская обл., г. Балашиха, Балашихинское шоссе, владение №4.</t>
  </si>
  <si>
    <t>Корпус 2БКТП-1600 (5900х5400х2940 Бетон) в количестве 1-го (Одного) комплекта по адресу: М.О., г. Королев.</t>
  </si>
  <si>
    <t>Выполнение электромонтажных работ на объект «Прокладка КЛ-0,4 кВ от ТП-72 до ВРУ жилых домов, взамен выбывающих основных фондов»</t>
  </si>
  <si>
    <t xml:space="preserve">Выполнение проектно-изыскательских работ по проекту «Реконструкция КРУН-2 с установкой МРП и реконструкцией сетей 6 кВ, 0,4 кВ по адресу: г. Королев мкр. Первомайский» </t>
  </si>
  <si>
    <t>Выполнение строительно-монтажных работ по строительству воздушной линии ВЛИ 0,4 кВ от РУ – 0,4 кВ ТП-310 до границ земельного участка заявителя по адресу: М.О., Щелковский р-н, на землях СПК «Агрофирма Жегалово», влад.15;</t>
  </si>
  <si>
    <t>Выполнение строительно-монтажных работ по строительству воздушной линии ВЛИ 0,4 кВ от РУ – 0,4 кВ КТП-1230 до границ земельного участка заявителя по адресу: М.О., Щелковский р-н, п. Образцово, ул. Луговая,  влад.16.</t>
  </si>
  <si>
    <t>Выполнение строительно-монтажных работ по строительству воздушной линии ВЛИ 0,4 кВ от РУ – 0,4 кВ ТП-144 до границ земельного участка заявителя по адресу: М.О., г. Королев, мкр. Болшево, ул. Печатников, д. 23А;</t>
  </si>
  <si>
    <t>Выполнение строительно-монтажных работ по строительству воздушной линии 0,4 кВ от РУ – 0,4 кВ ТП-356 до ВРУ офиса врача общей практики по адресу: М.О., Пушкинский р-н, п. Челюскинский, ул. Садовая;</t>
  </si>
  <si>
    <t>Выполнение строительно-монтажных работ по строительству воздушной линии ВЛИ 0,4 кВ от РУ – 0,4 кВ КТП-120 до границ земельного участка по адресу: М.О., г. Королев, ул. Пушкинская, д.№1б.</t>
  </si>
  <si>
    <t xml:space="preserve"> Сборка высоковольтных ячее КСО-393  в количестве 6-ти (Шести) штук по адресу: М.О., Пушкинский район, с. Тарасовка, вл.2</t>
  </si>
  <si>
    <t>Сборка распределительных шкафов низкого напряжения ШРНН-2/6-3200-УЗ в количестве 2-х (Двух) штук, по адресу: М.О., Пушкинский район, с. Тарасовка, вл.2</t>
  </si>
  <si>
    <t>Оказание услуг по пропускному режиму и физической охране объектов АО "Королевская электросеть"</t>
  </si>
  <si>
    <t>Восстановление внутриплощадочной кабельной линии КЛ-20кВ направлением ТП-17 - РТП-3 по адресу: г. Москва, Путилковское шоссе.</t>
  </si>
  <si>
    <t>Наличие лицензии на данный вид услуг</t>
  </si>
  <si>
    <t>Поставка и наладка сервера системы виртуализации</t>
  </si>
  <si>
    <t>86.90</t>
  </si>
  <si>
    <t>86.21.10</t>
  </si>
  <si>
    <t>30.0</t>
  </si>
  <si>
    <t>26.20</t>
  </si>
  <si>
    <t xml:space="preserve">Наличие сертификата </t>
  </si>
  <si>
    <t>Выполнение проектно-изыскательских работ по объекту «Реконструкция КЛ-10кВ от РТП-222 до ТП-1350» по адресу: М.О., г. Балашиха, мкр. 1 Мая</t>
  </si>
  <si>
    <t xml:space="preserve">Выполнение электромонтажных работ по проекту: «Реконструкция ТП-392 по адресу: М.О. г. Королев, ул. Орджоникидзе, д.3В» </t>
  </si>
  <si>
    <t>Выполнение проектно-изыскательских работ на объект «Строительство ВЛИ-0,4 Кв от ТП-478, взамен выбывающих основных фондов» по адресу: Пушкинский р-он, пос. Лесные поляны, Комбикормовый завод</t>
  </si>
  <si>
    <t>Выполнение электромонтажных работ по проекту: «Реконструкция ТП-379, замена силового трансформатора 180 кВА на 250 кВА, взамен выбывающих основных фондов» по адресу: М.О., Пушкинский район, пос. Челюскинский.</t>
  </si>
  <si>
    <t>На оказание услуг по мойке легковых автомобилей</t>
  </si>
  <si>
    <t>45.20.3</t>
  </si>
  <si>
    <t>45.30.3</t>
  </si>
  <si>
    <t>Запрос цен</t>
  </si>
  <si>
    <t>Выполнение электромонтажных работ по объекту: « Прокладка КЛ-6 кВ от места врезки в л. 77 до ТП-17 реконструируемой, взамен выбывающих основных фондов» по адресу: Московская обл., г. Королёв, ул. Пионерская, в 1 метре от д.51</t>
  </si>
  <si>
    <t>Выполнение электромонтажных работ по объекту: « Капитальный ремонт КЛ-10 кВ от ПТС 157 «Горенки»: Ф.502; Ф.702  ПТС157-РТП321 «мкр. Янтарный»; КЛ-10 кВ от ПТС 157 «Горенки»: Ф.506; Ф.606 ПТС157-РТП821 мкр. «Изумрудный» по адресу: М.о., г. Балашиха</t>
  </si>
  <si>
    <t>Выполнение электромонтажных работ по объекту: « Прокладка КЛ-6 кВ от места врезки в л. 77 до ТП-17 реконструируемой, взамен выбывающих основных фондов» по адресу: г. Королёв, Моск.обл., ул. Гагарина</t>
  </si>
  <si>
    <t>Выполнение электромонтажных работ по объекту: « Прокладка КЛ-6 кВ от места врезки в л. 246 до ТП-17 реконструируемой, взамен выбывающих основных фондов» по адресу: г. Королёв, Моск.обл., ул. Гагарина</t>
  </si>
  <si>
    <t>Выполнение проектно-изыскательских работ по объекту « Прокладка Кл-0,4кВ от РУ-0,4кВ ТП-2 до ВРУ жилых домов, взамен выбывающих основных фондов»</t>
  </si>
  <si>
    <t>Восстановление КЛ-10кВ фидер 506 ПТС 157 с.1 – РТП 821 (20 Б) с.1 по адресу: Московская область, г. Балашиха, мкр. Щитниково-Б</t>
  </si>
  <si>
    <t>Восстановление КЛ-10кВ фидер 214Б  п/ст 255 ТП 377  по адресу: Московская область, г. Королёв, ул. Мичурина</t>
  </si>
  <si>
    <t xml:space="preserve">По монтажу систем кондиционирования в административном помещении АО «Королёвская электросеть» по адресу: М.О., г. Королев, ул. Гагарина, д. 10А </t>
  </si>
  <si>
    <t>«Реконструкция ТП-17, взамен выбывающих основных фондов» по адресу: ул. Маяковского, д. 7А</t>
  </si>
  <si>
    <t xml:space="preserve">«Реконструкция КТП-374, ВЛ-6кВ, КЛ-6кВ» </t>
  </si>
  <si>
    <t>по установке системы охранного видеонаблюдения административного здания АО «Королёвская электросеть» по адресу: М.О., г. Королёв, ул. Гагарина, д.10А</t>
  </si>
  <si>
    <t>выполнение проектно-изыскательских работ по строительству 2-х секционной, 2-х трансформаторной подстанции (ТП) с силовыми трансформаторами расчётной мощности, по прокладке 2-х кабельных линий КЛ-6 кВ от РУ-6 кВ РП-1535 с1, с2 до РУ-6 кВ проектируемой ТП по адресу: Московская обл., г. Королёв, мкр. Первомайский, ул. Советская, д.73, строение 1</t>
  </si>
  <si>
    <t>3кв.2017</t>
  </si>
  <si>
    <t xml:space="preserve">выполнение строительно-монтажных работ по строительству воздушной линии ВЛИ-0,4кВ от РУ-0,4кВ ТП-143 до границ земельного участка по адресу: М.О., г. Королёв, мкр. Болшево, ул. Гайдара, д. №1б </t>
  </si>
  <si>
    <t>_____________________</t>
  </si>
  <si>
    <t xml:space="preserve">Капитальный ремонт кровли ТП-1023, расположенной по адресу: М.О., Ленинский район, г. Бутово, мкр. Бутово парк. </t>
  </si>
  <si>
    <t>выполнение строительно-монтажных работ по строительству кабельной линии КЛ-0,4кВ от РУ-0,4кВ ТП-484 с.2 до ВРУ здания по адресу: М.О., г. Королёв, пр-т Космонавтов, д. 2а, стр. 1</t>
  </si>
  <si>
    <t>выполнение строительно-монтажных работ по строительству кабельной линии КЛ-0,4кВ от РУ-0,4кВ ТП-488 с.2 до ВРУ здания по адресу: М.О., г. Королёв, пр-т Космонавтов, д. 26а</t>
  </si>
  <si>
    <t>Акционерное общество «МСК Энергосеть» (АО «МСК Энерго»)</t>
  </si>
  <si>
    <t>Подготовка и размещение информации АО «МСК Энерго» в печатном издании – специальном выпуске журнала «Электроэнергия»</t>
  </si>
  <si>
    <t>Восстановление КЛ-10 кВ ф. 305 п/ст 257 ТП-66 по адресу: Московская область, г. Королёв, ул. Пионерская и ул. Корсакова</t>
  </si>
  <si>
    <t>58.14</t>
  </si>
  <si>
    <t xml:space="preserve">Договор </t>
  </si>
  <si>
    <t>Поставка блочной  трансформаторной  подстанции типа 2БКТП-630-10/0,4</t>
  </si>
  <si>
    <t xml:space="preserve">Поставка блочной распределительной трансформаторной подстанции типа 2 БРТП-1000-10/0,4 </t>
  </si>
  <si>
    <t>Выполнение электромонтажных работ на объект: "Прокладка Кл-0,4кВ от ТП-33 до ВРУ жилых домов,взамен выбывающих основных фондов"</t>
  </si>
  <si>
    <t>Выполнение электромонтажных работ на объект: "Капитальный ремонт КЛ-0,4кВ от ТП-33: ул. Комсомольская д. 2/11; ул. Комитетская д/сад; ул. Грабина, д.17; д.1/4; ул. Грабина, д.19/1; д.6; Стадион; ул.Комитетская д/сад; д.13; д.14"</t>
  </si>
  <si>
    <t>Выполнение электромонтажных работ на объект: "Капитальный ремонт КЛ-6кВ ф. 109, ф.204 ПСТ-336-РП-1524, ТП-250 ТП-467, ТП-467-РП-1524 по адресу мкр. Текстильщик, ул. Горького, ул. Молодежная"</t>
  </si>
  <si>
    <t>Выполнение электромонтажных работ на объект: "Капитальный ремонт КЛ-6кВ л.399 ТП-133-ТП-141, л.388 ТП-133-ТП-139 по адресу мкр. Юбилейный, ул. Пионерская, ул. Лесная</t>
  </si>
  <si>
    <t xml:space="preserve">выполнение проектно-изыскательских работ на объект «Капитальный ремонт КЛ-6кВ ТП-17-ТП-10, ТП-10-ТП-13» ул. Гагарина  </t>
  </si>
  <si>
    <t xml:space="preserve">выполнение проектно-изыскательских работ по проекту «Реконструкция сетей 6кВ, 0,4кВ мкр. Первомайский, г. Королёв со строительством МРП, БКТП с ячейками RM-6,взамен выбывающих основных фондов» </t>
  </si>
  <si>
    <t>141070, Московская область, г. Королёв, ул. Гагарина, д.10а офис 011</t>
  </si>
  <si>
    <t xml:space="preserve">«Строительство 2-х секционной трансформаторной подстанции (ТП) с силовыми трансформаторами расчетной мощности, прокладке 2-х кабельных линий КЛ-10кВ от РУ-10кВ РТП-1 с.1, с.2 проектируемой ТП, Прокладке 5-ти кабельных линий КЛ-0,4кВ от РУ-0,4кВ проектируемой ТП до ВРУ-1, ВРУ-2 медицинского центра и распределительного щита УО, по адресу: Московская область, г. Балашиха, Балашихинское шоссе, владение № 4  </t>
  </si>
  <si>
    <t>Договор</t>
  </si>
  <si>
    <t xml:space="preserve">Восстановление КЛ-0,4кВ направлением РТП-1021(1) ввод 1 до ВРУ №1 д.6, корп. 5 по адресу: Московская обл., Ленинский р-н, д. Бутово, мкр. «Бутово-Парк». </t>
  </si>
  <si>
    <t xml:space="preserve">Восстановление КЛ-0,4кВ направлением РТП-1021(1) ввод 2 до ВРУ №1 д.7, корп. 17 по адресу: Московская обл., Ленинский р-н, д. Бутово, мкр. «Бутово-Парк» </t>
  </si>
  <si>
    <t>Проведение периодического медицинского осмотра работников АО «МСК Энерго» в соответствии с Приказом МЗ и социального развития РФ от 12/04/2011 г. № 302 н и с результатами аттестации рабочих мест по условиям труда.</t>
  </si>
  <si>
    <t>Лицензия</t>
  </si>
  <si>
    <t>86.9</t>
  </si>
  <si>
    <t xml:space="preserve">выполнение проектно-изыскательских работ по проекту «Реконструкция распределительных сетей ВЛ-10кВ, ВЛ-0,4кВ от КТП-143, мкр. Болшево, ул. Луговая» </t>
  </si>
  <si>
    <t xml:space="preserve">выполнение проектно-изыскательских работ по строительству воздушной линии ВЛИ-0,4кВ от РУ-0,4кВ ТП-274 до границ земельного участка заявителя по адресу Московская обл., Пушкинский район, пос. Лесные Поляны, ул. Радужная, д. 16  </t>
  </si>
  <si>
    <t xml:space="preserve">выполнение проектно-изыскательских работ на объект «Капитальный ремонт КЛ-10кВ ТП-1023секц.1-ТП-1024секц.1» по адресу: мкр. Бутово-парк </t>
  </si>
  <si>
    <t xml:space="preserve">выполнение проектно-изыскательских работ по проекту «Реконструкция ВЛИ-0,4кВ от ТП-238, от КТП-159 направлением на д.91 по ул. Кирова мкр. Первомайский, взамен выбывающих основных фондов» в целях технологического присоединения </t>
  </si>
  <si>
    <t>Поставка силовых кабелей КЛ-0,4кВ марки АВБбШв-1кВ сечением 4х70 количество 100м.</t>
  </si>
  <si>
    <t>Поставка силовых кабелей КЛ-0,4кВ марки АВБбШв-1кВ сечением 4х120 количество 100м.</t>
  </si>
  <si>
    <t>Поставка силовых кабелей КЛ-0,4кВ марки АВБбШв-1кВ сечением 4х150 количество 200м.</t>
  </si>
  <si>
    <t>Поставка силовых кабелей КЛ-0,4кВ марки АВБбШв-1кВ сечением 4х240 количество 200м.</t>
  </si>
  <si>
    <t>Поставка силовых кабелей КЛ-10кВ с изоляцией из СПЭ марки АПвПУг-10кВ, сечения 1х120/25 количество 150м.</t>
  </si>
  <si>
    <t>Поставка силовых кабелей КЛ-10кВ с изоляцией из СПЭ марки АПвПУг-10кВ, сечения 1х240/35 количество 150м.</t>
  </si>
  <si>
    <t>Поставка силовых кабелей КЛ-10кВ с изоляцией из СПЭ марки АПвПУг-10кВ, сечения 1х400/50 количество 150м.</t>
  </si>
  <si>
    <t>Поставка силовых кабелей КЛ-10кВ марки АСБл-10кВ, сечения 3х120 количество 550м.</t>
  </si>
  <si>
    <t>Поставка силовых кабелей КЛ-10кВ марки АСБл-10кВ, сечения 3х150 количество 350м.</t>
  </si>
  <si>
    <t>Поставка силовых кабелей КЛ-10кВ марки АСБл-10кВ, сечения 3х240 количество 850м.</t>
  </si>
  <si>
    <t>Поставка силовых кабелей КЛ-20кВ с изоляцией из СПЭ марки АПВП2уг-20кВ, сечения 1х95/35 количество 150м.</t>
  </si>
  <si>
    <t>Поставка силовых кабелей КЛ-20кВ с изоляцией из СПЭ марки АПВП2уг-20кВ, сечения 1х240/50 количество 150м.</t>
  </si>
  <si>
    <t>Поставка силовых кабелей КЛ-20кВ с изоляцией из СПЭ марки АПВП2уг-20кВ, сечения 1х630/70 количество 150м.</t>
  </si>
  <si>
    <t>Поставка кабельных муфт термоусаживаемых соединительных 10кВ СТП -10 -70/120 количество 60 шт</t>
  </si>
  <si>
    <t>Поставка кабельных муфт соединительных 10кВ СТП -10 -150/240 количество 40 шт</t>
  </si>
  <si>
    <t>Поставка кабельных муфт соединительных 10кВ, 20кВ POLJ -24/1*120-240 12/20кВ количество 10 шт</t>
  </si>
  <si>
    <t>Поставка кабельных муфт соединительных 10кВ, 20кВ POLJ -24/1*70-120 12/20кВ количество 10 шт</t>
  </si>
  <si>
    <t>Поставка кабельных муфт соединительных 10кВ, 20кВ POLJ -24/1*500 12/20кВ количество 10 шт</t>
  </si>
  <si>
    <t>Поставка кабельных муфт соединительных 20кВ, 1ПСТ20-120 количество 6 шт</t>
  </si>
  <si>
    <t>Поставка кабельных муфт соединительных 20кВ, 1ПСТ20-240 количество 6 шт</t>
  </si>
  <si>
    <t>Поставка кабельных муфт соединительных 20кВ, 1ПСТ20-500 количество 6 шт</t>
  </si>
  <si>
    <t>Поставка кабельных муфт соединительных 0,4кВ, 4СТП МКС 35-70 количество 20 шт</t>
  </si>
  <si>
    <t>Поставка кабельных муфт соединительных 0,4кВ, 4СТП МКС 70-120 количество 40 шт</t>
  </si>
  <si>
    <t>Поставка кабельных муфт соединительных 0,4кВ, 4СТП МКС 150-240 количество 18 шт</t>
  </si>
  <si>
    <t>Поставка железобетонных опор для ВЛ-0,4кВ –СВ-95-3с количество 10 шт</t>
  </si>
  <si>
    <t>Поставка железобетонных опор для ВЛ-0,4кВ –СВ-110-5 количество 34 шт</t>
  </si>
  <si>
    <t xml:space="preserve">Восстановление КЛ-10кВ линии № 201 от ТП-443 до ТП-442 по адресу: Московская обл., г. Королёв, ул. Подлесная у дома № 2 </t>
  </si>
  <si>
    <t>27.3</t>
  </si>
  <si>
    <t>27.33.13.163</t>
  </si>
  <si>
    <t>23.61</t>
  </si>
  <si>
    <t>Поставка силовых кабелей КЛ-10кВ с изоляцией из СПЭ марки АПвПУг-10кВ, сечения 1х500/70 количество 150м.</t>
  </si>
  <si>
    <t xml:space="preserve">выполнение проектно-изыскательских работ по строительству 2-х секционной 2-х трансформаторной подстанции (ТП) с силовыми трансформаторами расчетной мощности, по прокладке 2-х кабельных линий КЛ-10кВ от РУ-10кВ проектируемой ТП с1, с2 до РУ-10кВ распределительного пункта (РП) с1, с2, прокладке 2-х кабельных линий КЛ-0,4кВ от РУ-0,4кВ проектируемой ТП до главного распределительного щита (ГРЩ) комплексной поликлиники по адресу: Московская область, г. Балашиха, мкр. Гагарина, Балашихинское шоссе у д.15  </t>
  </si>
  <si>
    <t>Восстановление КЛ-10кВ фидер 214А п/ст 255 до РП-1544 по адресу: Московская область, г. Королёв, СНТ «Дружба»</t>
  </si>
  <si>
    <t>выполнение проектно-изыскательных работ по строительству 2-х секционной 2-х трансформаторной подстанции (ТП) с силовыми трансформаторами расчетной мощности (2*1000кВА), по прокладке 3-х кабельных линий КЛ-6кВ от РУ-6кВ проектируемой ТП с1, с2 до РУ-6кВ ТП-246, и РУ-6кВ ТП-251 для электроснабжения 25-ти этажного жилого дома со встроенными нежилыми помещениями и крышной котельной по адресу: Московская обл., г. Королёв, мкр. Текстильщик, ул. Тарасовская, д. 2</t>
  </si>
  <si>
    <t>выполнение проектно-изыскательных работ по строительству 2-х секционной 2-х трансформаторной подстанции (ТП) с силовыми трансформаторами расчетной мощности (2*630кВ), по прокладке 3-х кабельных линий КЛ-6кВ от РУ-6кВ проектируемой ТП с1, с2 до РУ-6кВ ТП-246 и РУ-6кВ ТП-423 для электроснабжения 3-х секционного 25-ти этажного жилого дома с подземным гаражом по адресу: Московская обл., г. Королёв, мкр. Текстильщик, ул. Тарасовская, д. 25</t>
  </si>
  <si>
    <r>
      <t xml:space="preserve">выполнение проектно-изыскательных работ по прокладке 2-х кабельных линий КЛ-6кВ от РУ-6кВ реконструируемой ТП-246 до РУ-6кВ ЦРП-30 для электроснабжения 25-ти этажного жилого дома с крышной котельной по адресу: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Times New Roman"/>
        <family val="1"/>
        <charset val="204"/>
      </rPr>
      <t>Московская обл., г. Королёв, мкр. Текстильщик, ул. Тарасовская, д. 14</t>
    </r>
  </si>
  <si>
    <t>4 кв. 2016</t>
  </si>
  <si>
    <t>выполнение проектно-изыскательных работ по проекту «Строительство БКТП на свободных площадях улиц микрорайона Первомайский с монтажом и наладкой оборудования, взамен выбывающих основных фондов»</t>
  </si>
  <si>
    <t>Выполнение ремонта строительной части ТП,РТП (Болшевской РЭС) по адресу: ТП-56 – ул. Грабина, д. 10в, кафе « Кристалл»; ТП-53 – ул. Грабина, д. 22а; ТП-472 – г. Юбилейный, ул. Папанина;  ТП-471 – 2-й городок, котельная 400; ТП-38 – ул. Садовая, д. 10б; ТП-131 – Комитетский лес, Котельная 160к2; ТП-192 – ул. Маяковского, д.18; выполнение ремонта строительной части ТП, РТП (Калининградской РЭС) по адресу: ТП-14 – ул. Калинина, д.15а; ТП-25 – ул. Циолковского, д. 10б; ТП-29 – ул. Калинина, д.1в; ТП-30 – ул. К. Маркса, д. 10б; ТП-22 – ул. К. Маркса, д. 17а; ТП-21 – ул. Фрунзе, д. 16а; ТП-23 – ул. К. Маркса, д.25б</t>
  </si>
  <si>
    <t xml:space="preserve">Поставка блочной комплектной трансформаторной подстанции типа 2 БКТП-1000-6/0,4 </t>
  </si>
  <si>
    <t xml:space="preserve">Поставка блочной комплектной  трансформаторной  подстанции типа 2БКТП-1250-6/0,4 </t>
  </si>
  <si>
    <t xml:space="preserve">Выполнение строительно-монтажных работ по установке и монтажу локально-вычислительной сети в нежилых помещениях, находящихся по адресу: Московская обл., г. Королёв, ул. Гагарина, д. 10, пом. 011 и пом. 06 </t>
  </si>
  <si>
    <t>33.20</t>
  </si>
  <si>
    <t>Поставка кабельных муфт соединительных 12/20кВ, POLJ - 24/1*500 12/20кВ количество 20 шт</t>
  </si>
  <si>
    <t>выполнение электромонтажных работ по проекту: "Строительство БКТП на свободных площадях улиц микрорайона Первомайский с монтажом и наладкой оборудования, взамен выбывающих основных фондов"</t>
  </si>
  <si>
    <t>1 кв. 2017</t>
  </si>
  <si>
    <t>выполнение строительно-монтажных работ по строительству кабельной линии КЛ-0,4кВ от РУ-0,4кВ КТП-321 до границ земельного участка заявителя по адресу: М.О., г. Королёв, мкр. Первомайский, ул. Бородинская, д.26</t>
  </si>
  <si>
    <t xml:space="preserve">выполнение строительно-монтажных работ по строительству трансформаторной подстанции, линии ЛЭП-6кВ (ответвления от РУ-6кВ ТП-202 до РУ-6кВ проектируемой ТП), воздушной линии ВЛИ-0,4кВ от РУ-0,4кВ проектируемой ТП до границ земельного участков заявителя по адресу: Московская область, Пушкинский район, с. Тарасовка, кад. № 50:13:0080404 </t>
  </si>
  <si>
    <t>2кв.2017</t>
  </si>
  <si>
    <t>проектно-изыскательские работы по выносу КЛ-6кВ из-под ООО «Лента» по адресу: Московская область, Пушкинский район, с. Тарасовка, ул. Большая Тарасовская, влад. № 2, кадастровый № 50:13:0080422:211</t>
  </si>
  <si>
    <t>выполнение строительно - монтажных работ по выносу КЛ-6кВ из-под ООО «Лента» по адресу: Московская область, Пушкинский район, с. Тарасовка, ул. Тарасовская, влад. № 2, кадастровый № 50:13:0080422:211</t>
  </si>
  <si>
    <t>выполнение строительно-монтажных работ по строительству воздушной линии ВЛИ-0,4кВ от РУ-0,4кВ ТП-68 с.1 до ВРУ здания торгового назначения по адресу: Московская область, г. Королёв, ул. Комитетский лес, у д. № 1</t>
  </si>
  <si>
    <t>Восстановление ф.48А ПТС 157 с.2 - РТП 221 С.2 (РТП-1) по адресу: Московская область, г. Балашиха, мкрн. 1 Мая</t>
  </si>
  <si>
    <t>ОЗЦ</t>
  </si>
  <si>
    <t>выполнение строительно-монтажных работ по строительству 2-х секционной распредилительной подстанции (РП) по адресу: Московская область, Красногорский район, с/п Ильинское, с. Ильинское.</t>
  </si>
  <si>
    <t>выполнение электромонтажных работ по проекту: «Строительство ВЛИ-0,4кВ от ТП-83, взамен выбывающих основных фондов» по адресу: г. Королёв, ул. Суворова, д. 20В</t>
  </si>
  <si>
    <t>выполнение проектно-изыскательских работ на объект « Капитальный ремонт Кл-6кВ ф.13 ПС255-ТП-60»</t>
  </si>
  <si>
    <t>выполнение проектно-изыскательских работ на объект « Капитальный ремонт КЛ-10кВ ф.114А ПС255-РТП-1544» пр-т Космонавтов, 2В</t>
  </si>
  <si>
    <t>выполнение проектно-изыскательских работ на объект «Капитальный ремонт КЛ-10кВ ф.214А ПС255-РТП-1544» пр-т Космонавтов, 2В</t>
  </si>
  <si>
    <t>выполнение проектно-изыскательских работ на объект « Капитальный ремонт КЛ-10кВ ф.115Б ПС255-РТП-1523» пр-т Космонавтов, 21Б</t>
  </si>
  <si>
    <t xml:space="preserve">выполнение проектно-изыскательских работ на объект « Капитальный ремонт КЛ-10кВ ф.215Б ПС255-РТП-1523» пр-т Космонавтов, 21Б  </t>
  </si>
  <si>
    <t>выполнение проектно-изыскательских работ на объект « Капитальный ремонт КЛ-6кВ ТП-80-ТП-65, ТП-65-ТП-80-ТП-62, ТП-80-ТП-62» пр-т Королева, 13В, ул. 50 лет ВЛКСМ, 12А, пр-т Королева, 13В, котельная «Новые Подлипки»</t>
  </si>
  <si>
    <t>выполнение электромонтажных работ на объект: «Капитальный ремонт КЛ-6кВ л.222 РП-1528сек.1-ТП-10сек.1» по адресу: г. Королёв, ул. Гагарина;</t>
  </si>
  <si>
    <t>выполнение электромонтажных работ на объект: «Капитальный ремонт КЛ-6кВ ф.53 от ПС-198 до РП-1528» по адресу: г. Королёв, ул. Корсакова, ул. Гагарина;</t>
  </si>
  <si>
    <t>выполнение электромонтажных работ на объект: «Капитальный ремонт КЛ-6кВ ф.204, ф.409 от ПС-257 до РП-1528» по адресу: г. Королёв, ул. Корсакова, ул. Гагарина.</t>
  </si>
  <si>
    <t>выполнение электромонтажных работ на объект: «Капитальный ремонт КЛ-6кВ ф.51, ф.52 ПС-198 РП-1532»</t>
  </si>
  <si>
    <t>Оказание услуг по уборке помещений</t>
  </si>
  <si>
    <t>Исполнительный директор</t>
  </si>
  <si>
    <t>_______________Потапов Ю.В.</t>
  </si>
  <si>
    <t>81.2</t>
  </si>
  <si>
    <t>4кв.2017</t>
  </si>
  <si>
    <t>Генеральный директор АО "МСК Энерго"  В.А. Борисенков</t>
  </si>
  <si>
    <t>1-й заместитель генерального директора-Главный инженер</t>
  </si>
  <si>
    <t>_______________Тихомиров С.В.</t>
  </si>
  <si>
    <t>выполнение электромонтажных работ на объект: «Капитальный ремонт КЛ-6кВ ТП-17-ТП-10, ТП-10-ТП-13» ул. Гагарина</t>
  </si>
  <si>
    <t>выполнение электромонтажных работ на объект: «Капитальный ремонт КЛ-6кВ ф.53 от ПС-198 до РП-1528» по адресу: г. Мытищи, ул. Проезжая</t>
  </si>
  <si>
    <t>выполнение электромонтажных работ на объект: «Капитальный ремонт КЛ-6кВ л.307 РТП1542-ТП120» по адресу: мкр. Болшево, ул. Б. Комитетская</t>
  </si>
  <si>
    <t>выполнение электромонтажных работ по проекту: «Реконструкция РУ-0,4кВ ТП-72 ул. Сакко и Ванцетти, д. 3Б, взамен выбывающих фондов»</t>
  </si>
  <si>
    <t>выполнение электромонтажных работ на объект: "Капитальный ремонт КЛ-6кВ РП-1528-ТП-31, ТП-31-ТП-52" по адресу: г. Королёв, ул. Корсакова</t>
  </si>
  <si>
    <t>проведение инспекционного контроля за сертифицированной электроэнергией, поставляемой потребителям из распределительных сетей АО "МСК Энерго"</t>
  </si>
  <si>
    <t>71.20.9</t>
  </si>
  <si>
    <t>74.90.19.190</t>
  </si>
  <si>
    <t>План закупки товаров (работ, услуг) от 28.12.2016 г.</t>
  </si>
  <si>
    <t>Приобретение автомобиля грузовой мод. КАМАЗ 53215</t>
  </si>
  <si>
    <t>Приобретение Кран-манипулятора автомобильной мод. 6586-002-01 с краноманипуляторной установкой PALFINGER PK 23500A (Австрия)</t>
  </si>
  <si>
    <t>Приобретение автомобиля TOYOTA HILUX</t>
  </si>
  <si>
    <t>Выполнение проектно-изыскательских работ по строительству 2-х секционной трансформаторной подстанции (ТП) с силовыми трансформаторами расчетной мощности, по прокладке 6-ти кабельных линий КЛ-6кВ, в том числе: 2-х от РУ-6кВ РП-1529 с1, с2; 2-х от РУ-6кВ ТП-196 с1,с2; 2-х от РУ-6кВ ТП-89 с1, с2 до проектируемой ТП по адресу: Моск. область, г. Королёв, ул. Калинина, дом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</si>
</sst>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9" fillId="0" borderId="0"/>
    <xf numFmtId="0" fontId="8" fillId="0" borderId="0"/>
    <xf numFmtId="0" fontId="4" fillId="0" borderId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74">
    <xf numFmtId="0" fontId="0" fillId="0" borderId="0" xfId="0"/>
    <xf numFmtId="49" fontId="6" fillId="0" borderId="2" xfId="1" applyNumberFormat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 vertical="center" textRotation="90" wrapText="1"/>
    </xf>
    <xf numFmtId="0" fontId="6" fillId="0" borderId="2" xfId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/>
    </xf>
    <xf numFmtId="0" fontId="7" fillId="0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1" fillId="0" borderId="0" xfId="0" applyFont="1"/>
    <xf numFmtId="0" fontId="7" fillId="0" borderId="2" xfId="0" applyFont="1" applyFill="1" applyBorder="1" applyAlignment="1">
      <alignment horizontal="left" vertical="top" wrapText="1"/>
    </xf>
    <xf numFmtId="49" fontId="7" fillId="0" borderId="2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left" vertical="top" wrapText="1"/>
    </xf>
    <xf numFmtId="0" fontId="7" fillId="2" borderId="2" xfId="1" applyFont="1" applyFill="1" applyBorder="1" applyAlignment="1">
      <alignment horizontal="left" vertical="center" wrapText="1"/>
    </xf>
    <xf numFmtId="49" fontId="6" fillId="2" borderId="2" xfId="1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 wrapText="1"/>
    </xf>
    <xf numFmtId="164" fontId="7" fillId="0" borderId="2" xfId="8" applyFont="1" applyFill="1" applyBorder="1" applyAlignment="1">
      <alignment horizontal="center" vertical="center" wrapText="1"/>
    </xf>
    <xf numFmtId="164" fontId="6" fillId="0" borderId="2" xfId="8" applyFont="1" applyFill="1" applyBorder="1" applyAlignment="1">
      <alignment horizontal="center" vertical="center" wrapText="1"/>
    </xf>
    <xf numFmtId="164" fontId="6" fillId="2" borderId="2" xfId="8" applyFont="1" applyFill="1" applyBorder="1" applyAlignment="1">
      <alignment horizontal="center" vertical="center" wrapText="1"/>
    </xf>
    <xf numFmtId="164" fontId="7" fillId="2" borderId="2" xfId="8" applyFont="1" applyFill="1" applyBorder="1" applyAlignment="1">
      <alignment horizontal="center" vertical="center" wrapText="1"/>
    </xf>
    <xf numFmtId="0" fontId="0" fillId="2" borderId="2" xfId="0" applyFill="1" applyBorder="1"/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top" wrapText="1"/>
    </xf>
    <xf numFmtId="14" fontId="1" fillId="0" borderId="0" xfId="0" applyNumberFormat="1" applyFont="1"/>
    <xf numFmtId="0" fontId="0" fillId="0" borderId="2" xfId="0" applyFill="1" applyBorder="1"/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top" wrapText="1"/>
    </xf>
    <xf numFmtId="49" fontId="6" fillId="3" borderId="2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left" vertical="center" wrapText="1"/>
    </xf>
    <xf numFmtId="49" fontId="7" fillId="3" borderId="2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164" fontId="7" fillId="3" borderId="2" xfId="8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2" fillId="0" borderId="0" xfId="0" applyFont="1"/>
    <xf numFmtId="49" fontId="7" fillId="3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7" fillId="2" borderId="4" xfId="1" applyFont="1" applyFill="1" applyBorder="1" applyAlignment="1">
      <alignment horizontal="left" vertical="center" wrapText="1"/>
    </xf>
    <xf numFmtId="0" fontId="0" fillId="2" borderId="0" xfId="0" applyFill="1"/>
    <xf numFmtId="0" fontId="13" fillId="2" borderId="0" xfId="0" applyFont="1" applyFill="1" applyAlignment="1">
      <alignment vertical="top" wrapText="1"/>
    </xf>
    <xf numFmtId="4" fontId="7" fillId="2" borderId="0" xfId="0" applyNumberFormat="1" applyFont="1" applyFill="1" applyAlignment="1">
      <alignment horizontal="center" vertical="center"/>
    </xf>
    <xf numFmtId="0" fontId="11" fillId="2" borderId="2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top" wrapText="1"/>
    </xf>
    <xf numFmtId="49" fontId="6" fillId="3" borderId="2" xfId="1" applyNumberFormat="1" applyFont="1" applyFill="1" applyBorder="1" applyAlignment="1">
      <alignment horizontal="center" vertical="center"/>
    </xf>
    <xf numFmtId="164" fontId="6" fillId="3" borderId="2" xfId="8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49" fontId="6" fillId="2" borderId="0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2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49" fontId="6" fillId="0" borderId="5" xfId="1" applyNumberFormat="1" applyFont="1" applyFill="1" applyBorder="1" applyAlignment="1">
      <alignment horizontal="center" vertical="center" textRotation="90" wrapText="1"/>
    </xf>
    <xf numFmtId="49" fontId="6" fillId="0" borderId="1" xfId="1" applyNumberFormat="1" applyFont="1" applyFill="1" applyBorder="1" applyAlignment="1">
      <alignment horizontal="center" vertical="center" textRotation="90" wrapText="1"/>
    </xf>
    <xf numFmtId="49" fontId="6" fillId="0" borderId="6" xfId="1" applyNumberFormat="1" applyFont="1" applyFill="1" applyBorder="1" applyAlignment="1">
      <alignment horizontal="center" vertical="center" textRotation="90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</cellXfs>
  <cellStyles count="9">
    <cellStyle name="Гиперссылка 2" xfId="2"/>
    <cellStyle name="Обычный" xfId="0" builtinId="0"/>
    <cellStyle name="Обычный 2" xfId="1"/>
    <cellStyle name="Обычный 2 2" xfId="4"/>
    <cellStyle name="Обычный 2 3" xfId="5"/>
    <cellStyle name="Обычный 5" xfId="6"/>
    <cellStyle name="Стиль 1" xfId="7"/>
    <cellStyle name="Финансовый 2" xfId="3"/>
    <cellStyle name="Финансовый 2 2" xfId="8"/>
  </cellStyles>
  <dxfs count="0"/>
  <tableStyles count="0" defaultTableStyle="TableStyleMedium2" defaultPivotStyle="PivotStyleLight16"/>
  <colors>
    <mruColors>
      <color rgb="FF4BACC6"/>
      <color rgb="FF66FFFF"/>
      <color rgb="FF3399FF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48"/>
  <sheetViews>
    <sheetView tabSelected="1" topLeftCell="B227" zoomScale="80" zoomScaleNormal="80" workbookViewId="0">
      <selection activeCell="E234" sqref="E234"/>
    </sheetView>
  </sheetViews>
  <sheetFormatPr defaultRowHeight="15" x14ac:dyDescent="0.25"/>
  <cols>
    <col min="1" max="1" width="5.7109375" customWidth="1"/>
    <col min="2" max="2" width="10.140625" customWidth="1"/>
    <col min="3" max="3" width="12.42578125" customWidth="1"/>
    <col min="4" max="4" width="64.85546875" customWidth="1"/>
    <col min="5" max="5" width="31.28515625" customWidth="1"/>
    <col min="6" max="6" width="7" customWidth="1"/>
    <col min="7" max="7" width="7.5703125" customWidth="1"/>
    <col min="9" max="9" width="12.7109375" customWidth="1"/>
    <col min="10" max="10" width="14.28515625" customWidth="1"/>
    <col min="11" max="11" width="13.85546875" customWidth="1"/>
    <col min="12" max="12" width="19.7109375" customWidth="1"/>
    <col min="13" max="13" width="16.85546875" customWidth="1"/>
    <col min="14" max="14" width="13.42578125" customWidth="1"/>
    <col min="15" max="15" width="12.5703125" customWidth="1"/>
  </cols>
  <sheetData>
    <row r="2" spans="1:15" ht="20.25" x14ac:dyDescent="0.3">
      <c r="A2" s="64" t="s">
        <v>353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5.75" x14ac:dyDescent="0.25">
      <c r="A4" s="63" t="s">
        <v>7</v>
      </c>
      <c r="B4" s="63"/>
      <c r="C4" s="63"/>
      <c r="D4" s="63"/>
      <c r="E4" s="63" t="s">
        <v>246</v>
      </c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15" ht="15.75" x14ac:dyDescent="0.25">
      <c r="A5" s="63" t="s">
        <v>8</v>
      </c>
      <c r="B5" s="63"/>
      <c r="C5" s="63"/>
      <c r="D5" s="63"/>
      <c r="E5" s="63" t="s">
        <v>259</v>
      </c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5" ht="15.75" customHeight="1" x14ac:dyDescent="0.25">
      <c r="A6" s="63" t="s">
        <v>9</v>
      </c>
      <c r="B6" s="63"/>
      <c r="C6" s="63"/>
      <c r="D6" s="63"/>
      <c r="E6" s="63" t="s">
        <v>10</v>
      </c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15" ht="15.75" customHeight="1" x14ac:dyDescent="0.25">
      <c r="A7" s="63" t="s">
        <v>11</v>
      </c>
      <c r="B7" s="63"/>
      <c r="C7" s="63"/>
      <c r="D7" s="63"/>
      <c r="E7" s="63" t="s">
        <v>12</v>
      </c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15" ht="15.75" x14ac:dyDescent="0.25">
      <c r="A8" s="63" t="s">
        <v>0</v>
      </c>
      <c r="B8" s="63"/>
      <c r="C8" s="63"/>
      <c r="D8" s="63"/>
      <c r="E8" s="63">
        <v>5018054863</v>
      </c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5" ht="15.75" x14ac:dyDescent="0.25">
      <c r="A9" s="63" t="s">
        <v>1</v>
      </c>
      <c r="B9" s="63"/>
      <c r="C9" s="63"/>
      <c r="D9" s="63"/>
      <c r="E9" s="63">
        <v>501801001</v>
      </c>
      <c r="F9" s="63"/>
      <c r="G9" s="63"/>
      <c r="H9" s="63"/>
      <c r="I9" s="63"/>
      <c r="J9" s="63"/>
      <c r="K9" s="63"/>
      <c r="L9" s="63"/>
      <c r="M9" s="63"/>
      <c r="N9" s="63"/>
      <c r="O9" s="63"/>
    </row>
    <row r="10" spans="1:15" ht="15.75" x14ac:dyDescent="0.25">
      <c r="A10" s="63" t="s">
        <v>13</v>
      </c>
      <c r="B10" s="63"/>
      <c r="C10" s="63"/>
      <c r="D10" s="63"/>
      <c r="E10" s="63">
        <v>46434000000</v>
      </c>
      <c r="F10" s="63"/>
      <c r="G10" s="63"/>
      <c r="H10" s="63"/>
      <c r="I10" s="63"/>
      <c r="J10" s="63"/>
      <c r="K10" s="63"/>
      <c r="L10" s="63"/>
      <c r="M10" s="63"/>
      <c r="N10" s="63"/>
      <c r="O10" s="63"/>
    </row>
    <row r="11" spans="1:15" ht="11.25" customHeigh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ht="15" customHeight="1" x14ac:dyDescent="0.25">
      <c r="A12" s="65" t="s">
        <v>15</v>
      </c>
      <c r="B12" s="65" t="s">
        <v>16</v>
      </c>
      <c r="C12" s="65" t="s">
        <v>17</v>
      </c>
      <c r="D12" s="68" t="s">
        <v>18</v>
      </c>
      <c r="E12" s="69"/>
      <c r="F12" s="69"/>
      <c r="G12" s="69"/>
      <c r="H12" s="69"/>
      <c r="I12" s="69"/>
      <c r="J12" s="69"/>
      <c r="K12" s="69"/>
      <c r="L12" s="69"/>
      <c r="M12" s="70"/>
      <c r="N12" s="71" t="s">
        <v>19</v>
      </c>
      <c r="O12" s="71" t="s">
        <v>20</v>
      </c>
    </row>
    <row r="13" spans="1:15" ht="52.5" customHeight="1" x14ac:dyDescent="0.25">
      <c r="A13" s="66"/>
      <c r="B13" s="66"/>
      <c r="C13" s="66"/>
      <c r="D13" s="71" t="s">
        <v>21</v>
      </c>
      <c r="E13" s="71" t="s">
        <v>22</v>
      </c>
      <c r="F13" s="68" t="s">
        <v>23</v>
      </c>
      <c r="G13" s="70"/>
      <c r="H13" s="71" t="s">
        <v>24</v>
      </c>
      <c r="I13" s="68" t="s">
        <v>25</v>
      </c>
      <c r="J13" s="70"/>
      <c r="K13" s="71" t="s">
        <v>26</v>
      </c>
      <c r="L13" s="68" t="s">
        <v>27</v>
      </c>
      <c r="M13" s="70"/>
      <c r="N13" s="72"/>
      <c r="O13" s="73"/>
    </row>
    <row r="14" spans="1:15" ht="89.25" customHeight="1" x14ac:dyDescent="0.25">
      <c r="A14" s="67"/>
      <c r="B14" s="67"/>
      <c r="C14" s="67"/>
      <c r="D14" s="73"/>
      <c r="E14" s="73"/>
      <c r="F14" s="3" t="s">
        <v>28</v>
      </c>
      <c r="G14" s="3" t="s">
        <v>29</v>
      </c>
      <c r="H14" s="73"/>
      <c r="I14" s="3" t="s">
        <v>30</v>
      </c>
      <c r="J14" s="3" t="s">
        <v>29</v>
      </c>
      <c r="K14" s="73"/>
      <c r="L14" s="4" t="s">
        <v>31</v>
      </c>
      <c r="M14" s="4" t="s">
        <v>32</v>
      </c>
      <c r="N14" s="73"/>
      <c r="O14" s="4" t="s">
        <v>33</v>
      </c>
    </row>
    <row r="15" spans="1:15" x14ac:dyDescent="0.25">
      <c r="A15" s="1" t="s">
        <v>34</v>
      </c>
      <c r="B15" s="1" t="s">
        <v>35</v>
      </c>
      <c r="C15" s="1" t="s">
        <v>36</v>
      </c>
      <c r="D15" s="2">
        <v>4</v>
      </c>
      <c r="E15" s="2">
        <v>5</v>
      </c>
      <c r="F15" s="2">
        <v>6</v>
      </c>
      <c r="G15" s="2">
        <v>7</v>
      </c>
      <c r="H15" s="2">
        <v>8</v>
      </c>
      <c r="I15" s="2">
        <v>9</v>
      </c>
      <c r="J15" s="2">
        <v>10</v>
      </c>
      <c r="K15" s="2">
        <v>11</v>
      </c>
      <c r="L15" s="2">
        <v>12</v>
      </c>
      <c r="M15" s="2">
        <v>13</v>
      </c>
      <c r="N15" s="2">
        <v>14</v>
      </c>
      <c r="O15" s="2">
        <v>15</v>
      </c>
    </row>
    <row r="16" spans="1:15" ht="24" x14ac:dyDescent="0.25">
      <c r="A16" s="1" t="s">
        <v>34</v>
      </c>
      <c r="B16" s="1" t="s">
        <v>37</v>
      </c>
      <c r="C16" s="1" t="s">
        <v>38</v>
      </c>
      <c r="D16" s="9" t="s">
        <v>39</v>
      </c>
      <c r="E16" s="6" t="s">
        <v>40</v>
      </c>
      <c r="F16" s="10" t="s">
        <v>41</v>
      </c>
      <c r="G16" s="11" t="s">
        <v>42</v>
      </c>
      <c r="H16" s="12">
        <v>1</v>
      </c>
      <c r="I16" s="10" t="s">
        <v>14</v>
      </c>
      <c r="J16" s="11" t="s">
        <v>43</v>
      </c>
      <c r="K16" s="28">
        <v>450000</v>
      </c>
      <c r="L16" s="10" t="s">
        <v>44</v>
      </c>
      <c r="M16" s="13" t="s">
        <v>45</v>
      </c>
      <c r="N16" s="4" t="s">
        <v>46</v>
      </c>
      <c r="O16" s="14" t="s">
        <v>47</v>
      </c>
    </row>
    <row r="17" spans="1:15" ht="24" x14ac:dyDescent="0.25">
      <c r="A17" s="1">
        <f>A16+1</f>
        <v>2</v>
      </c>
      <c r="B17" s="1" t="s">
        <v>37</v>
      </c>
      <c r="C17" s="1" t="s">
        <v>48</v>
      </c>
      <c r="D17" s="9" t="s">
        <v>49</v>
      </c>
      <c r="E17" s="6" t="s">
        <v>40</v>
      </c>
      <c r="F17" s="10" t="s">
        <v>50</v>
      </c>
      <c r="G17" s="11" t="s">
        <v>51</v>
      </c>
      <c r="H17" s="12"/>
      <c r="I17" s="10" t="s">
        <v>14</v>
      </c>
      <c r="J17" s="11" t="s">
        <v>43</v>
      </c>
      <c r="K17" s="28">
        <v>100</v>
      </c>
      <c r="L17" s="10" t="s">
        <v>52</v>
      </c>
      <c r="M17" s="13" t="s">
        <v>53</v>
      </c>
      <c r="N17" s="11" t="s">
        <v>54</v>
      </c>
      <c r="O17" s="14" t="s">
        <v>47</v>
      </c>
    </row>
    <row r="18" spans="1:15" ht="24" x14ac:dyDescent="0.25">
      <c r="A18" s="1">
        <f>A17+1</f>
        <v>3</v>
      </c>
      <c r="B18" s="1" t="s">
        <v>55</v>
      </c>
      <c r="C18" s="1" t="s">
        <v>56</v>
      </c>
      <c r="D18" s="9" t="s">
        <v>57</v>
      </c>
      <c r="E18" s="7" t="s">
        <v>58</v>
      </c>
      <c r="F18" s="15" t="s">
        <v>41</v>
      </c>
      <c r="G18" s="4" t="s">
        <v>42</v>
      </c>
      <c r="H18" s="14">
        <v>7</v>
      </c>
      <c r="I18" s="15" t="s">
        <v>14</v>
      </c>
      <c r="J18" s="11" t="s">
        <v>43</v>
      </c>
      <c r="K18" s="29">
        <v>250000</v>
      </c>
      <c r="L18" s="15" t="s">
        <v>59</v>
      </c>
      <c r="M18" s="16" t="s">
        <v>60</v>
      </c>
      <c r="N18" s="4" t="s">
        <v>61</v>
      </c>
      <c r="O18" s="14" t="s">
        <v>47</v>
      </c>
    </row>
    <row r="19" spans="1:15" ht="24" x14ac:dyDescent="0.25">
      <c r="A19" s="1">
        <f t="shared" ref="A19:A82" si="0">A18+1</f>
        <v>4</v>
      </c>
      <c r="B19" s="1" t="s">
        <v>62</v>
      </c>
      <c r="C19" s="1" t="s">
        <v>63</v>
      </c>
      <c r="D19" s="9" t="s">
        <v>64</v>
      </c>
      <c r="E19" s="6" t="s">
        <v>40</v>
      </c>
      <c r="F19" s="10" t="s">
        <v>41</v>
      </c>
      <c r="G19" s="11" t="s">
        <v>42</v>
      </c>
      <c r="H19" s="12"/>
      <c r="I19" s="10" t="s">
        <v>14</v>
      </c>
      <c r="J19" s="11" t="s">
        <v>43</v>
      </c>
      <c r="K19" s="43">
        <v>330000</v>
      </c>
      <c r="L19" s="15" t="s">
        <v>59</v>
      </c>
      <c r="M19" s="13" t="s">
        <v>65</v>
      </c>
      <c r="N19" s="11" t="s">
        <v>54</v>
      </c>
      <c r="O19" s="14" t="s">
        <v>47</v>
      </c>
    </row>
    <row r="20" spans="1:15" ht="36" x14ac:dyDescent="0.25">
      <c r="A20" s="57">
        <f t="shared" si="0"/>
        <v>5</v>
      </c>
      <c r="B20" s="15" t="s">
        <v>66</v>
      </c>
      <c r="C20" s="15" t="s">
        <v>67</v>
      </c>
      <c r="D20" s="61" t="s">
        <v>68</v>
      </c>
      <c r="E20" s="7" t="s">
        <v>69</v>
      </c>
      <c r="F20" s="15"/>
      <c r="G20" s="4"/>
      <c r="H20" s="14"/>
      <c r="I20" s="15" t="s">
        <v>14</v>
      </c>
      <c r="J20" s="11" t="s">
        <v>43</v>
      </c>
      <c r="K20" s="58">
        <v>668267.04</v>
      </c>
      <c r="L20" s="15" t="s">
        <v>59</v>
      </c>
      <c r="M20" s="16" t="s">
        <v>70</v>
      </c>
      <c r="N20" s="4" t="s">
        <v>54</v>
      </c>
      <c r="O20" s="14" t="s">
        <v>47</v>
      </c>
    </row>
    <row r="21" spans="1:15" ht="24" x14ac:dyDescent="0.25">
      <c r="A21" s="1">
        <f>A20+1</f>
        <v>6</v>
      </c>
      <c r="B21" s="5" t="s">
        <v>71</v>
      </c>
      <c r="C21" s="5" t="s">
        <v>71</v>
      </c>
      <c r="D21" s="9" t="s">
        <v>72</v>
      </c>
      <c r="E21" s="6" t="s">
        <v>73</v>
      </c>
      <c r="F21" s="15"/>
      <c r="G21" s="4"/>
      <c r="H21" s="12"/>
      <c r="I21" s="10" t="s">
        <v>14</v>
      </c>
      <c r="J21" s="11" t="s">
        <v>43</v>
      </c>
      <c r="K21" s="28">
        <v>1000000</v>
      </c>
      <c r="L21" s="10" t="s">
        <v>74</v>
      </c>
      <c r="M21" s="13" t="s">
        <v>75</v>
      </c>
      <c r="N21" s="11" t="s">
        <v>76</v>
      </c>
      <c r="O21" s="14" t="s">
        <v>47</v>
      </c>
    </row>
    <row r="22" spans="1:15" x14ac:dyDescent="0.25">
      <c r="A22" s="1">
        <f t="shared" si="0"/>
        <v>7</v>
      </c>
      <c r="B22" s="1" t="s">
        <v>77</v>
      </c>
      <c r="C22" s="1" t="s">
        <v>78</v>
      </c>
      <c r="D22" s="9" t="s">
        <v>79</v>
      </c>
      <c r="E22" s="6" t="s">
        <v>73</v>
      </c>
      <c r="F22" s="15"/>
      <c r="G22" s="4"/>
      <c r="H22" s="12"/>
      <c r="I22" s="10" t="s">
        <v>14</v>
      </c>
      <c r="J22" s="11" t="s">
        <v>43</v>
      </c>
      <c r="K22" s="28">
        <v>985000</v>
      </c>
      <c r="L22" s="10" t="s">
        <v>44</v>
      </c>
      <c r="M22" s="13" t="s">
        <v>80</v>
      </c>
      <c r="N22" s="11" t="s">
        <v>76</v>
      </c>
      <c r="O22" s="14" t="s">
        <v>47</v>
      </c>
    </row>
    <row r="23" spans="1:15" x14ac:dyDescent="0.25">
      <c r="A23" s="1">
        <f t="shared" si="0"/>
        <v>8</v>
      </c>
      <c r="B23" s="1" t="s">
        <v>81</v>
      </c>
      <c r="C23" s="1" t="s">
        <v>82</v>
      </c>
      <c r="D23" s="9" t="s">
        <v>83</v>
      </c>
      <c r="E23" s="6" t="s">
        <v>73</v>
      </c>
      <c r="F23" s="15"/>
      <c r="G23" s="4"/>
      <c r="H23" s="12"/>
      <c r="I23" s="10" t="s">
        <v>14</v>
      </c>
      <c r="J23" s="11" t="s">
        <v>43</v>
      </c>
      <c r="K23" s="28">
        <v>1666930</v>
      </c>
      <c r="L23" s="10" t="s">
        <v>44</v>
      </c>
      <c r="M23" s="13" t="s">
        <v>80</v>
      </c>
      <c r="N23" s="11" t="s">
        <v>76</v>
      </c>
      <c r="O23" s="14" t="s">
        <v>47</v>
      </c>
    </row>
    <row r="24" spans="1:15" x14ac:dyDescent="0.25">
      <c r="A24" s="1">
        <f t="shared" si="0"/>
        <v>9</v>
      </c>
      <c r="B24" s="5" t="s">
        <v>84</v>
      </c>
      <c r="C24" s="5" t="s">
        <v>85</v>
      </c>
      <c r="D24" s="9" t="s">
        <v>86</v>
      </c>
      <c r="E24" s="6" t="s">
        <v>73</v>
      </c>
      <c r="F24" s="10"/>
      <c r="G24" s="11"/>
      <c r="H24" s="12"/>
      <c r="I24" s="10" t="s">
        <v>14</v>
      </c>
      <c r="J24" s="11" t="s">
        <v>43</v>
      </c>
      <c r="K24" s="28">
        <v>465740</v>
      </c>
      <c r="L24" s="10" t="s">
        <v>44</v>
      </c>
      <c r="M24" s="13" t="s">
        <v>80</v>
      </c>
      <c r="N24" s="11" t="s">
        <v>76</v>
      </c>
      <c r="O24" s="12" t="s">
        <v>47</v>
      </c>
    </row>
    <row r="25" spans="1:15" x14ac:dyDescent="0.25">
      <c r="A25" s="1">
        <f t="shared" si="0"/>
        <v>10</v>
      </c>
      <c r="B25" s="1" t="s">
        <v>87</v>
      </c>
      <c r="C25" s="1" t="s">
        <v>87</v>
      </c>
      <c r="D25" s="9" t="s">
        <v>88</v>
      </c>
      <c r="E25" s="6" t="s">
        <v>73</v>
      </c>
      <c r="F25" s="15"/>
      <c r="G25" s="4"/>
      <c r="H25" s="12"/>
      <c r="I25" s="10" t="s">
        <v>14</v>
      </c>
      <c r="J25" s="11" t="s">
        <v>43</v>
      </c>
      <c r="K25" s="28">
        <v>1325000</v>
      </c>
      <c r="L25" s="10" t="s">
        <v>52</v>
      </c>
      <c r="M25" s="13" t="s">
        <v>89</v>
      </c>
      <c r="N25" s="11" t="s">
        <v>76</v>
      </c>
      <c r="O25" s="14" t="s">
        <v>47</v>
      </c>
    </row>
    <row r="26" spans="1:15" ht="36" x14ac:dyDescent="0.25">
      <c r="A26" s="1">
        <f t="shared" si="0"/>
        <v>11</v>
      </c>
      <c r="B26" s="1" t="s">
        <v>90</v>
      </c>
      <c r="C26" s="1" t="s">
        <v>91</v>
      </c>
      <c r="D26" s="9" t="s">
        <v>92</v>
      </c>
      <c r="E26" s="6" t="s">
        <v>93</v>
      </c>
      <c r="F26" s="10"/>
      <c r="G26" s="11"/>
      <c r="H26" s="12"/>
      <c r="I26" s="10" t="s">
        <v>14</v>
      </c>
      <c r="J26" s="11" t="s">
        <v>43</v>
      </c>
      <c r="K26" s="28">
        <f>3482000+19643000+1545000</f>
        <v>24670000</v>
      </c>
      <c r="L26" s="10" t="s">
        <v>94</v>
      </c>
      <c r="M26" s="13" t="s">
        <v>95</v>
      </c>
      <c r="N26" s="11" t="s">
        <v>54</v>
      </c>
      <c r="O26" s="14" t="s">
        <v>47</v>
      </c>
    </row>
    <row r="27" spans="1:15" ht="24" x14ac:dyDescent="0.25">
      <c r="A27" s="1">
        <f t="shared" si="0"/>
        <v>12</v>
      </c>
      <c r="B27" s="1" t="s">
        <v>90</v>
      </c>
      <c r="C27" s="1" t="s">
        <v>91</v>
      </c>
      <c r="D27" s="9" t="s">
        <v>96</v>
      </c>
      <c r="E27" s="6" t="s">
        <v>93</v>
      </c>
      <c r="F27" s="10"/>
      <c r="G27" s="11"/>
      <c r="H27" s="12"/>
      <c r="I27" s="10" t="s">
        <v>14</v>
      </c>
      <c r="J27" s="11" t="s">
        <v>43</v>
      </c>
      <c r="K27" s="28">
        <f>2376000+3424000+174000</f>
        <v>5974000</v>
      </c>
      <c r="L27" s="10" t="s">
        <v>97</v>
      </c>
      <c r="M27" s="13" t="s">
        <v>97</v>
      </c>
      <c r="N27" s="11" t="s">
        <v>54</v>
      </c>
      <c r="O27" s="14" t="s">
        <v>47</v>
      </c>
    </row>
    <row r="28" spans="1:15" ht="24" x14ac:dyDescent="0.25">
      <c r="A28" s="1">
        <f t="shared" si="0"/>
        <v>13</v>
      </c>
      <c r="B28" s="1" t="s">
        <v>90</v>
      </c>
      <c r="C28" s="1" t="s">
        <v>91</v>
      </c>
      <c r="D28" s="9" t="s">
        <v>98</v>
      </c>
      <c r="E28" s="6" t="s">
        <v>93</v>
      </c>
      <c r="F28" s="10"/>
      <c r="G28" s="11"/>
      <c r="H28" s="12"/>
      <c r="I28" s="10" t="s">
        <v>14</v>
      </c>
      <c r="J28" s="11" t="s">
        <v>43</v>
      </c>
      <c r="K28" s="28">
        <f>1565000+11471000+1907000</f>
        <v>14943000</v>
      </c>
      <c r="L28" s="10" t="s">
        <v>94</v>
      </c>
      <c r="M28" s="13" t="s">
        <v>95</v>
      </c>
      <c r="N28" s="11" t="s">
        <v>54</v>
      </c>
      <c r="O28" s="14" t="s">
        <v>47</v>
      </c>
    </row>
    <row r="29" spans="1:15" ht="24" x14ac:dyDescent="0.25">
      <c r="A29" s="1">
        <f t="shared" si="0"/>
        <v>14</v>
      </c>
      <c r="B29" s="1" t="s">
        <v>90</v>
      </c>
      <c r="C29" s="1" t="s">
        <v>91</v>
      </c>
      <c r="D29" s="9" t="s">
        <v>99</v>
      </c>
      <c r="E29" s="6" t="s">
        <v>93</v>
      </c>
      <c r="F29" s="10"/>
      <c r="G29" s="11"/>
      <c r="H29" s="12"/>
      <c r="I29" s="10" t="s">
        <v>14</v>
      </c>
      <c r="J29" s="11" t="s">
        <v>43</v>
      </c>
      <c r="K29" s="28">
        <v>16778000</v>
      </c>
      <c r="L29" s="10" t="s">
        <v>94</v>
      </c>
      <c r="M29" s="13" t="s">
        <v>100</v>
      </c>
      <c r="N29" s="11" t="s">
        <v>54</v>
      </c>
      <c r="O29" s="14" t="s">
        <v>47</v>
      </c>
    </row>
    <row r="30" spans="1:15" x14ac:dyDescent="0.25">
      <c r="A30" s="1">
        <f t="shared" si="0"/>
        <v>15</v>
      </c>
      <c r="B30" s="1" t="s">
        <v>101</v>
      </c>
      <c r="C30" s="1" t="s">
        <v>101</v>
      </c>
      <c r="D30" s="9" t="s">
        <v>102</v>
      </c>
      <c r="E30" s="6" t="s">
        <v>73</v>
      </c>
      <c r="F30" s="15" t="s">
        <v>41</v>
      </c>
      <c r="G30" s="4" t="s">
        <v>42</v>
      </c>
      <c r="H30" s="12">
        <v>1</v>
      </c>
      <c r="I30" s="10" t="s">
        <v>14</v>
      </c>
      <c r="J30" s="11" t="s">
        <v>43</v>
      </c>
      <c r="K30" s="28">
        <v>2300000</v>
      </c>
      <c r="L30" s="10" t="s">
        <v>94</v>
      </c>
      <c r="M30" s="13" t="s">
        <v>94</v>
      </c>
      <c r="N30" s="11" t="s">
        <v>103</v>
      </c>
      <c r="O30" s="14" t="s">
        <v>104</v>
      </c>
    </row>
    <row r="31" spans="1:15" x14ac:dyDescent="0.25">
      <c r="A31" s="1">
        <f t="shared" si="0"/>
        <v>16</v>
      </c>
      <c r="B31" s="1" t="s">
        <v>101</v>
      </c>
      <c r="C31" s="1" t="s">
        <v>101</v>
      </c>
      <c r="D31" s="9" t="s">
        <v>105</v>
      </c>
      <c r="E31" s="6" t="s">
        <v>73</v>
      </c>
      <c r="F31" s="15" t="s">
        <v>41</v>
      </c>
      <c r="G31" s="4" t="s">
        <v>42</v>
      </c>
      <c r="H31" s="12">
        <v>2</v>
      </c>
      <c r="I31" s="10" t="s">
        <v>14</v>
      </c>
      <c r="J31" s="11" t="s">
        <v>43</v>
      </c>
      <c r="K31" s="28">
        <v>1016000</v>
      </c>
      <c r="L31" s="10" t="s">
        <v>97</v>
      </c>
      <c r="M31" s="13" t="s">
        <v>97</v>
      </c>
      <c r="N31" s="11" t="s">
        <v>103</v>
      </c>
      <c r="O31" s="14" t="s">
        <v>104</v>
      </c>
    </row>
    <row r="32" spans="1:15" x14ac:dyDescent="0.25">
      <c r="A32" s="1">
        <f t="shared" si="0"/>
        <v>17</v>
      </c>
      <c r="B32" s="1" t="s">
        <v>101</v>
      </c>
      <c r="C32" s="1" t="s">
        <v>101</v>
      </c>
      <c r="D32" s="9" t="s">
        <v>106</v>
      </c>
      <c r="E32" s="6" t="s">
        <v>73</v>
      </c>
      <c r="F32" s="15" t="s">
        <v>41</v>
      </c>
      <c r="G32" s="4" t="s">
        <v>42</v>
      </c>
      <c r="H32" s="12">
        <v>2</v>
      </c>
      <c r="I32" s="10" t="s">
        <v>14</v>
      </c>
      <c r="J32" s="11" t="s">
        <v>43</v>
      </c>
      <c r="K32" s="28">
        <v>810000</v>
      </c>
      <c r="L32" s="10" t="s">
        <v>94</v>
      </c>
      <c r="M32" s="13" t="s">
        <v>94</v>
      </c>
      <c r="N32" s="11" t="s">
        <v>103</v>
      </c>
      <c r="O32" s="14" t="s">
        <v>104</v>
      </c>
    </row>
    <row r="33" spans="1:15" x14ac:dyDescent="0.25">
      <c r="A33" s="1">
        <f t="shared" si="0"/>
        <v>18</v>
      </c>
      <c r="B33" s="1" t="s">
        <v>90</v>
      </c>
      <c r="C33" s="1" t="s">
        <v>91</v>
      </c>
      <c r="D33" s="9" t="s">
        <v>107</v>
      </c>
      <c r="E33" s="6" t="s">
        <v>93</v>
      </c>
      <c r="F33" s="10"/>
      <c r="G33" s="11"/>
      <c r="H33" s="12"/>
      <c r="I33" s="10" t="s">
        <v>14</v>
      </c>
      <c r="J33" s="11" t="s">
        <v>43</v>
      </c>
      <c r="K33" s="28">
        <v>4700000</v>
      </c>
      <c r="L33" s="10" t="s">
        <v>94</v>
      </c>
      <c r="M33" s="13" t="s">
        <v>94</v>
      </c>
      <c r="N33" s="11" t="s">
        <v>54</v>
      </c>
      <c r="O33" s="14" t="s">
        <v>47</v>
      </c>
    </row>
    <row r="34" spans="1:15" x14ac:dyDescent="0.25">
      <c r="A34" s="1">
        <f t="shared" si="0"/>
        <v>19</v>
      </c>
      <c r="B34" s="1" t="s">
        <v>90</v>
      </c>
      <c r="C34" s="1" t="s">
        <v>91</v>
      </c>
      <c r="D34" s="9" t="s">
        <v>108</v>
      </c>
      <c r="E34" s="6" t="s">
        <v>93</v>
      </c>
      <c r="F34" s="10"/>
      <c r="G34" s="11"/>
      <c r="H34" s="12"/>
      <c r="I34" s="10" t="s">
        <v>14</v>
      </c>
      <c r="J34" s="11" t="s">
        <v>43</v>
      </c>
      <c r="K34" s="28">
        <v>2520000</v>
      </c>
      <c r="L34" s="10" t="s">
        <v>94</v>
      </c>
      <c r="M34" s="13" t="s">
        <v>94</v>
      </c>
      <c r="N34" s="11" t="s">
        <v>54</v>
      </c>
      <c r="O34" s="14" t="s">
        <v>47</v>
      </c>
    </row>
    <row r="35" spans="1:15" x14ac:dyDescent="0.25">
      <c r="A35" s="1">
        <f t="shared" si="0"/>
        <v>20</v>
      </c>
      <c r="B35" s="1" t="s">
        <v>90</v>
      </c>
      <c r="C35" s="1" t="s">
        <v>91</v>
      </c>
      <c r="D35" s="9" t="s">
        <v>109</v>
      </c>
      <c r="E35" s="6" t="s">
        <v>93</v>
      </c>
      <c r="F35" s="10"/>
      <c r="G35" s="11"/>
      <c r="H35" s="12"/>
      <c r="I35" s="10" t="s">
        <v>14</v>
      </c>
      <c r="J35" s="11" t="s">
        <v>43</v>
      </c>
      <c r="K35" s="28">
        <v>2520000</v>
      </c>
      <c r="L35" s="10" t="s">
        <v>94</v>
      </c>
      <c r="M35" s="13" t="s">
        <v>94</v>
      </c>
      <c r="N35" s="11" t="s">
        <v>54</v>
      </c>
      <c r="O35" s="14" t="s">
        <v>47</v>
      </c>
    </row>
    <row r="36" spans="1:15" x14ac:dyDescent="0.25">
      <c r="A36" s="1">
        <f t="shared" si="0"/>
        <v>21</v>
      </c>
      <c r="B36" s="1" t="s">
        <v>90</v>
      </c>
      <c r="C36" s="1" t="s">
        <v>91</v>
      </c>
      <c r="D36" s="9" t="s">
        <v>110</v>
      </c>
      <c r="E36" s="6" t="s">
        <v>93</v>
      </c>
      <c r="F36" s="15"/>
      <c r="G36" s="4"/>
      <c r="H36" s="14"/>
      <c r="I36" s="10" t="s">
        <v>14</v>
      </c>
      <c r="J36" s="11" t="s">
        <v>43</v>
      </c>
      <c r="K36" s="29">
        <v>3240000</v>
      </c>
      <c r="L36" s="10" t="s">
        <v>97</v>
      </c>
      <c r="M36" s="16" t="s">
        <v>97</v>
      </c>
      <c r="N36" s="11" t="s">
        <v>54</v>
      </c>
      <c r="O36" s="14" t="s">
        <v>47</v>
      </c>
    </row>
    <row r="37" spans="1:15" x14ac:dyDescent="0.25">
      <c r="A37" s="1">
        <f t="shared" si="0"/>
        <v>22</v>
      </c>
      <c r="B37" s="1" t="s">
        <v>90</v>
      </c>
      <c r="C37" s="1" t="s">
        <v>91</v>
      </c>
      <c r="D37" s="9" t="s">
        <v>111</v>
      </c>
      <c r="E37" s="6" t="s">
        <v>93</v>
      </c>
      <c r="F37" s="15"/>
      <c r="G37" s="4"/>
      <c r="H37" s="14"/>
      <c r="I37" s="10" t="s">
        <v>14</v>
      </c>
      <c r="J37" s="11" t="s">
        <v>43</v>
      </c>
      <c r="K37" s="29">
        <v>3465000</v>
      </c>
      <c r="L37" s="10" t="s">
        <v>97</v>
      </c>
      <c r="M37" s="16" t="s">
        <v>97</v>
      </c>
      <c r="N37" s="11" t="s">
        <v>54</v>
      </c>
      <c r="O37" s="14" t="s">
        <v>47</v>
      </c>
    </row>
    <row r="38" spans="1:15" x14ac:dyDescent="0.25">
      <c r="A38" s="1">
        <f t="shared" si="0"/>
        <v>23</v>
      </c>
      <c r="B38" s="1" t="s">
        <v>90</v>
      </c>
      <c r="C38" s="1" t="s">
        <v>91</v>
      </c>
      <c r="D38" s="9" t="s">
        <v>112</v>
      </c>
      <c r="E38" s="6" t="s">
        <v>93</v>
      </c>
      <c r="F38" s="15"/>
      <c r="G38" s="4"/>
      <c r="H38" s="14"/>
      <c r="I38" s="10" t="s">
        <v>14</v>
      </c>
      <c r="J38" s="11" t="s">
        <v>43</v>
      </c>
      <c r="K38" s="29">
        <v>3465000</v>
      </c>
      <c r="L38" s="10" t="s">
        <v>97</v>
      </c>
      <c r="M38" s="16" t="s">
        <v>97</v>
      </c>
      <c r="N38" s="11" t="s">
        <v>54</v>
      </c>
      <c r="O38" s="14" t="s">
        <v>47</v>
      </c>
    </row>
    <row r="39" spans="1:15" x14ac:dyDescent="0.25">
      <c r="A39" s="1">
        <f t="shared" si="0"/>
        <v>24</v>
      </c>
      <c r="B39" s="1" t="s">
        <v>90</v>
      </c>
      <c r="C39" s="1" t="s">
        <v>91</v>
      </c>
      <c r="D39" s="9" t="s">
        <v>113</v>
      </c>
      <c r="E39" s="6" t="s">
        <v>93</v>
      </c>
      <c r="F39" s="15"/>
      <c r="G39" s="4"/>
      <c r="H39" s="14"/>
      <c r="I39" s="10" t="s">
        <v>14</v>
      </c>
      <c r="J39" s="11" t="s">
        <v>43</v>
      </c>
      <c r="K39" s="29">
        <v>10290000</v>
      </c>
      <c r="L39" s="10" t="s">
        <v>97</v>
      </c>
      <c r="M39" s="16" t="s">
        <v>97</v>
      </c>
      <c r="N39" s="11" t="s">
        <v>54</v>
      </c>
      <c r="O39" s="14" t="s">
        <v>47</v>
      </c>
    </row>
    <row r="40" spans="1:15" x14ac:dyDescent="0.25">
      <c r="A40" s="1">
        <f t="shared" si="0"/>
        <v>25</v>
      </c>
      <c r="B40" s="1" t="s">
        <v>90</v>
      </c>
      <c r="C40" s="1" t="s">
        <v>91</v>
      </c>
      <c r="D40" s="9" t="s">
        <v>114</v>
      </c>
      <c r="E40" s="6" t="s">
        <v>93</v>
      </c>
      <c r="F40" s="15"/>
      <c r="G40" s="4"/>
      <c r="H40" s="14"/>
      <c r="I40" s="10" t="s">
        <v>14</v>
      </c>
      <c r="J40" s="11" t="s">
        <v>43</v>
      </c>
      <c r="K40" s="29">
        <v>2940000</v>
      </c>
      <c r="L40" s="10" t="s">
        <v>97</v>
      </c>
      <c r="M40" s="16" t="s">
        <v>97</v>
      </c>
      <c r="N40" s="11" t="s">
        <v>54</v>
      </c>
      <c r="O40" s="14" t="s">
        <v>47</v>
      </c>
    </row>
    <row r="41" spans="1:15" x14ac:dyDescent="0.25">
      <c r="A41" s="1">
        <f t="shared" si="0"/>
        <v>26</v>
      </c>
      <c r="B41" s="1" t="s">
        <v>90</v>
      </c>
      <c r="C41" s="1" t="s">
        <v>91</v>
      </c>
      <c r="D41" s="9" t="s">
        <v>115</v>
      </c>
      <c r="E41" s="6" t="s">
        <v>93</v>
      </c>
      <c r="F41" s="15"/>
      <c r="G41" s="4"/>
      <c r="H41" s="14"/>
      <c r="I41" s="10" t="s">
        <v>14</v>
      </c>
      <c r="J41" s="11" t="s">
        <v>43</v>
      </c>
      <c r="K41" s="29">
        <v>2940000</v>
      </c>
      <c r="L41" s="10" t="s">
        <v>97</v>
      </c>
      <c r="M41" s="16" t="s">
        <v>97</v>
      </c>
      <c r="N41" s="11" t="s">
        <v>54</v>
      </c>
      <c r="O41" s="14" t="s">
        <v>47</v>
      </c>
    </row>
    <row r="42" spans="1:15" x14ac:dyDescent="0.25">
      <c r="A42" s="1">
        <f t="shared" si="0"/>
        <v>27</v>
      </c>
      <c r="B42" s="1" t="s">
        <v>90</v>
      </c>
      <c r="C42" s="1" t="s">
        <v>91</v>
      </c>
      <c r="D42" s="9" t="s">
        <v>116</v>
      </c>
      <c r="E42" s="6" t="s">
        <v>93</v>
      </c>
      <c r="F42" s="15"/>
      <c r="G42" s="4"/>
      <c r="H42" s="14"/>
      <c r="I42" s="10" t="s">
        <v>14</v>
      </c>
      <c r="J42" s="11" t="s">
        <v>43</v>
      </c>
      <c r="K42" s="29">
        <v>3430000</v>
      </c>
      <c r="L42" s="10" t="s">
        <v>97</v>
      </c>
      <c r="M42" s="16" t="s">
        <v>97</v>
      </c>
      <c r="N42" s="11" t="s">
        <v>54</v>
      </c>
      <c r="O42" s="14" t="s">
        <v>47</v>
      </c>
    </row>
    <row r="43" spans="1:15" x14ac:dyDescent="0.25">
      <c r="A43" s="1">
        <f t="shared" si="0"/>
        <v>28</v>
      </c>
      <c r="B43" s="1" t="s">
        <v>90</v>
      </c>
      <c r="C43" s="1" t="s">
        <v>91</v>
      </c>
      <c r="D43" s="9" t="s">
        <v>117</v>
      </c>
      <c r="E43" s="6" t="s">
        <v>93</v>
      </c>
      <c r="F43" s="15"/>
      <c r="G43" s="4"/>
      <c r="H43" s="14"/>
      <c r="I43" s="10" t="s">
        <v>14</v>
      </c>
      <c r="J43" s="11" t="s">
        <v>43</v>
      </c>
      <c r="K43" s="29">
        <v>7350000</v>
      </c>
      <c r="L43" s="15" t="s">
        <v>59</v>
      </c>
      <c r="M43" s="16" t="s">
        <v>59</v>
      </c>
      <c r="N43" s="11" t="s">
        <v>54</v>
      </c>
      <c r="O43" s="14" t="s">
        <v>47</v>
      </c>
    </row>
    <row r="44" spans="1:15" x14ac:dyDescent="0.25">
      <c r="A44" s="1">
        <f t="shared" si="0"/>
        <v>29</v>
      </c>
      <c r="B44" s="1" t="s">
        <v>90</v>
      </c>
      <c r="C44" s="1" t="s">
        <v>91</v>
      </c>
      <c r="D44" s="9" t="s">
        <v>118</v>
      </c>
      <c r="E44" s="6" t="s">
        <v>93</v>
      </c>
      <c r="F44" s="15"/>
      <c r="G44" s="4"/>
      <c r="H44" s="14"/>
      <c r="I44" s="10" t="s">
        <v>14</v>
      </c>
      <c r="J44" s="11" t="s">
        <v>43</v>
      </c>
      <c r="K44" s="29">
        <v>7350000</v>
      </c>
      <c r="L44" s="15" t="s">
        <v>59</v>
      </c>
      <c r="M44" s="16" t="s">
        <v>59</v>
      </c>
      <c r="N44" s="11" t="s">
        <v>54</v>
      </c>
      <c r="O44" s="14" t="s">
        <v>47</v>
      </c>
    </row>
    <row r="45" spans="1:15" x14ac:dyDescent="0.25">
      <c r="A45" s="1">
        <f t="shared" si="0"/>
        <v>30</v>
      </c>
      <c r="B45" s="1" t="s">
        <v>90</v>
      </c>
      <c r="C45" s="1" t="s">
        <v>91</v>
      </c>
      <c r="D45" s="9" t="s">
        <v>119</v>
      </c>
      <c r="E45" s="6" t="s">
        <v>93</v>
      </c>
      <c r="F45" s="15"/>
      <c r="G45" s="4"/>
      <c r="H45" s="14"/>
      <c r="I45" s="10" t="s">
        <v>14</v>
      </c>
      <c r="J45" s="11" t="s">
        <v>43</v>
      </c>
      <c r="K45" s="29">
        <v>3080000</v>
      </c>
      <c r="L45" s="15" t="s">
        <v>59</v>
      </c>
      <c r="M45" s="16" t="s">
        <v>59</v>
      </c>
      <c r="N45" s="11" t="s">
        <v>54</v>
      </c>
      <c r="O45" s="14" t="s">
        <v>47</v>
      </c>
    </row>
    <row r="46" spans="1:15" x14ac:dyDescent="0.25">
      <c r="A46" s="1">
        <f t="shared" si="0"/>
        <v>31</v>
      </c>
      <c r="B46" s="1" t="s">
        <v>90</v>
      </c>
      <c r="C46" s="1" t="s">
        <v>91</v>
      </c>
      <c r="D46" s="9" t="s">
        <v>120</v>
      </c>
      <c r="E46" s="6" t="s">
        <v>93</v>
      </c>
      <c r="F46" s="15"/>
      <c r="G46" s="4"/>
      <c r="H46" s="14"/>
      <c r="I46" s="10" t="s">
        <v>14</v>
      </c>
      <c r="J46" s="11" t="s">
        <v>43</v>
      </c>
      <c r="K46" s="29">
        <v>4900000</v>
      </c>
      <c r="L46" s="15" t="s">
        <v>59</v>
      </c>
      <c r="M46" s="16" t="s">
        <v>59</v>
      </c>
      <c r="N46" s="11" t="s">
        <v>54</v>
      </c>
      <c r="O46" s="14" t="s">
        <v>47</v>
      </c>
    </row>
    <row r="47" spans="1:15" ht="36" x14ac:dyDescent="0.25">
      <c r="A47" s="1">
        <f t="shared" si="0"/>
        <v>32</v>
      </c>
      <c r="B47" s="1" t="s">
        <v>90</v>
      </c>
      <c r="C47" s="1" t="s">
        <v>91</v>
      </c>
      <c r="D47" s="9" t="s">
        <v>121</v>
      </c>
      <c r="E47" s="6" t="s">
        <v>93</v>
      </c>
      <c r="F47" s="15"/>
      <c r="G47" s="4"/>
      <c r="H47" s="14"/>
      <c r="I47" s="10" t="s">
        <v>14</v>
      </c>
      <c r="J47" s="11" t="s">
        <v>43</v>
      </c>
      <c r="K47" s="29">
        <v>3015800</v>
      </c>
      <c r="L47" s="10" t="s">
        <v>97</v>
      </c>
      <c r="M47" s="16" t="s">
        <v>97</v>
      </c>
      <c r="N47" s="11" t="s">
        <v>54</v>
      </c>
      <c r="O47" s="14" t="s">
        <v>47</v>
      </c>
    </row>
    <row r="48" spans="1:15" x14ac:dyDescent="0.25">
      <c r="A48" s="1">
        <f t="shared" si="0"/>
        <v>33</v>
      </c>
      <c r="B48" s="1" t="s">
        <v>90</v>
      </c>
      <c r="C48" s="1" t="s">
        <v>91</v>
      </c>
      <c r="D48" s="9" t="s">
        <v>122</v>
      </c>
      <c r="E48" s="6" t="s">
        <v>93</v>
      </c>
      <c r="F48" s="15"/>
      <c r="G48" s="4"/>
      <c r="H48" s="14"/>
      <c r="I48" s="10" t="s">
        <v>14</v>
      </c>
      <c r="J48" s="11" t="s">
        <v>43</v>
      </c>
      <c r="K48" s="29">
        <v>4103800</v>
      </c>
      <c r="L48" s="10" t="s">
        <v>97</v>
      </c>
      <c r="M48" s="16" t="s">
        <v>97</v>
      </c>
      <c r="N48" s="11" t="s">
        <v>54</v>
      </c>
      <c r="O48" s="14" t="s">
        <v>47</v>
      </c>
    </row>
    <row r="49" spans="1:15" x14ac:dyDescent="0.25">
      <c r="A49" s="1">
        <f t="shared" si="0"/>
        <v>34</v>
      </c>
      <c r="B49" s="1" t="s">
        <v>90</v>
      </c>
      <c r="C49" s="1" t="s">
        <v>91</v>
      </c>
      <c r="D49" s="9" t="s">
        <v>123</v>
      </c>
      <c r="E49" s="6" t="s">
        <v>93</v>
      </c>
      <c r="F49" s="15"/>
      <c r="G49" s="4"/>
      <c r="H49" s="14"/>
      <c r="I49" s="10" t="s">
        <v>14</v>
      </c>
      <c r="J49" s="11" t="s">
        <v>43</v>
      </c>
      <c r="K49" s="29">
        <v>3740000</v>
      </c>
      <c r="L49" s="10" t="s">
        <v>97</v>
      </c>
      <c r="M49" s="16" t="s">
        <v>97</v>
      </c>
      <c r="N49" s="11" t="s">
        <v>54</v>
      </c>
      <c r="O49" s="14" t="s">
        <v>47</v>
      </c>
    </row>
    <row r="50" spans="1:15" x14ac:dyDescent="0.25">
      <c r="A50" s="1">
        <f t="shared" si="0"/>
        <v>35</v>
      </c>
      <c r="B50" s="1" t="s">
        <v>90</v>
      </c>
      <c r="C50" s="1" t="s">
        <v>91</v>
      </c>
      <c r="D50" s="9" t="s">
        <v>124</v>
      </c>
      <c r="E50" s="6" t="s">
        <v>93</v>
      </c>
      <c r="F50" s="15"/>
      <c r="G50" s="4"/>
      <c r="H50" s="14"/>
      <c r="I50" s="10" t="s">
        <v>14</v>
      </c>
      <c r="J50" s="11" t="s">
        <v>43</v>
      </c>
      <c r="K50" s="29">
        <v>4445000</v>
      </c>
      <c r="L50" s="10" t="s">
        <v>97</v>
      </c>
      <c r="M50" s="16" t="s">
        <v>97</v>
      </c>
      <c r="N50" s="11" t="s">
        <v>54</v>
      </c>
      <c r="O50" s="14" t="s">
        <v>47</v>
      </c>
    </row>
    <row r="51" spans="1:15" x14ac:dyDescent="0.25">
      <c r="A51" s="1">
        <f t="shared" si="0"/>
        <v>36</v>
      </c>
      <c r="B51" s="1" t="s">
        <v>90</v>
      </c>
      <c r="C51" s="1" t="s">
        <v>91</v>
      </c>
      <c r="D51" s="9" t="s">
        <v>125</v>
      </c>
      <c r="E51" s="6" t="s">
        <v>93</v>
      </c>
      <c r="F51" s="15"/>
      <c r="G51" s="4"/>
      <c r="H51" s="14"/>
      <c r="I51" s="10" t="s">
        <v>14</v>
      </c>
      <c r="J51" s="11" t="s">
        <v>43</v>
      </c>
      <c r="K51" s="29">
        <v>16530000</v>
      </c>
      <c r="L51" s="10" t="s">
        <v>97</v>
      </c>
      <c r="M51" s="16" t="s">
        <v>97</v>
      </c>
      <c r="N51" s="11" t="s">
        <v>54</v>
      </c>
      <c r="O51" s="14" t="s">
        <v>47</v>
      </c>
    </row>
    <row r="52" spans="1:15" x14ac:dyDescent="0.25">
      <c r="A52" s="1">
        <f t="shared" si="0"/>
        <v>37</v>
      </c>
      <c r="B52" s="1" t="s">
        <v>90</v>
      </c>
      <c r="C52" s="1" t="s">
        <v>91</v>
      </c>
      <c r="D52" s="9" t="s">
        <v>126</v>
      </c>
      <c r="E52" s="6" t="s">
        <v>93</v>
      </c>
      <c r="F52" s="15"/>
      <c r="G52" s="4"/>
      <c r="H52" s="14"/>
      <c r="I52" s="10" t="s">
        <v>14</v>
      </c>
      <c r="J52" s="11" t="s">
        <v>43</v>
      </c>
      <c r="K52" s="29">
        <v>4620000</v>
      </c>
      <c r="L52" s="10" t="s">
        <v>97</v>
      </c>
      <c r="M52" s="16" t="s">
        <v>97</v>
      </c>
      <c r="N52" s="11" t="s">
        <v>54</v>
      </c>
      <c r="O52" s="14" t="s">
        <v>47</v>
      </c>
    </row>
    <row r="53" spans="1:15" x14ac:dyDescent="0.25">
      <c r="A53" s="1">
        <f t="shared" si="0"/>
        <v>38</v>
      </c>
      <c r="B53" s="1" t="s">
        <v>90</v>
      </c>
      <c r="C53" s="1" t="s">
        <v>91</v>
      </c>
      <c r="D53" s="9" t="s">
        <v>127</v>
      </c>
      <c r="E53" s="6" t="s">
        <v>93</v>
      </c>
      <c r="F53" s="15"/>
      <c r="G53" s="4"/>
      <c r="H53" s="14"/>
      <c r="I53" s="10" t="s">
        <v>14</v>
      </c>
      <c r="J53" s="11" t="s">
        <v>43</v>
      </c>
      <c r="K53" s="29">
        <v>13026000</v>
      </c>
      <c r="L53" s="10" t="s">
        <v>97</v>
      </c>
      <c r="M53" s="16" t="s">
        <v>97</v>
      </c>
      <c r="N53" s="11" t="s">
        <v>54</v>
      </c>
      <c r="O53" s="14" t="s">
        <v>47</v>
      </c>
    </row>
    <row r="54" spans="1:15" x14ac:dyDescent="0.25">
      <c r="A54" s="1">
        <f t="shared" si="0"/>
        <v>39</v>
      </c>
      <c r="B54" s="1" t="s">
        <v>90</v>
      </c>
      <c r="C54" s="1" t="s">
        <v>91</v>
      </c>
      <c r="D54" s="9" t="s">
        <v>128</v>
      </c>
      <c r="E54" s="6" t="s">
        <v>93</v>
      </c>
      <c r="F54" s="15"/>
      <c r="G54" s="4"/>
      <c r="H54" s="14"/>
      <c r="I54" s="10" t="s">
        <v>14</v>
      </c>
      <c r="J54" s="11" t="s">
        <v>43</v>
      </c>
      <c r="K54" s="29">
        <v>9690000</v>
      </c>
      <c r="L54" s="10" t="s">
        <v>97</v>
      </c>
      <c r="M54" s="16" t="s">
        <v>97</v>
      </c>
      <c r="N54" s="11" t="s">
        <v>54</v>
      </c>
      <c r="O54" s="14" t="s">
        <v>47</v>
      </c>
    </row>
    <row r="55" spans="1:15" ht="36" x14ac:dyDescent="0.25">
      <c r="A55" s="1">
        <f t="shared" si="0"/>
        <v>40</v>
      </c>
      <c r="B55" s="1" t="s">
        <v>90</v>
      </c>
      <c r="C55" s="1" t="s">
        <v>91</v>
      </c>
      <c r="D55" s="9" t="s">
        <v>129</v>
      </c>
      <c r="E55" s="6" t="s">
        <v>93</v>
      </c>
      <c r="F55" s="15"/>
      <c r="G55" s="4"/>
      <c r="H55" s="14"/>
      <c r="I55" s="10" t="s">
        <v>14</v>
      </c>
      <c r="J55" s="11" t="s">
        <v>43</v>
      </c>
      <c r="K55" s="29">
        <v>9027000</v>
      </c>
      <c r="L55" s="15" t="s">
        <v>94</v>
      </c>
      <c r="M55" s="16" t="s">
        <v>94</v>
      </c>
      <c r="N55" s="11" t="s">
        <v>54</v>
      </c>
      <c r="O55" s="14" t="s">
        <v>47</v>
      </c>
    </row>
    <row r="56" spans="1:15" ht="36" x14ac:dyDescent="0.25">
      <c r="A56" s="17">
        <f t="shared" si="0"/>
        <v>41</v>
      </c>
      <c r="B56" s="17" t="s">
        <v>90</v>
      </c>
      <c r="C56" s="17" t="s">
        <v>130</v>
      </c>
      <c r="D56" s="18" t="s">
        <v>131</v>
      </c>
      <c r="E56" s="19" t="s">
        <v>93</v>
      </c>
      <c r="F56" s="20"/>
      <c r="G56" s="21"/>
      <c r="H56" s="26"/>
      <c r="I56" s="23" t="s">
        <v>14</v>
      </c>
      <c r="J56" s="24" t="s">
        <v>43</v>
      </c>
      <c r="K56" s="30">
        <v>180000</v>
      </c>
      <c r="L56" s="23" t="s">
        <v>132</v>
      </c>
      <c r="M56" s="25" t="s">
        <v>94</v>
      </c>
      <c r="N56" s="24" t="s">
        <v>54</v>
      </c>
      <c r="O56" s="26" t="s">
        <v>47</v>
      </c>
    </row>
    <row r="57" spans="1:15" ht="36" x14ac:dyDescent="0.25">
      <c r="A57" s="17">
        <f t="shared" si="0"/>
        <v>42</v>
      </c>
      <c r="B57" s="17" t="s">
        <v>90</v>
      </c>
      <c r="C57" s="17" t="s">
        <v>91</v>
      </c>
      <c r="D57" s="18" t="s">
        <v>133</v>
      </c>
      <c r="E57" s="19" t="s">
        <v>93</v>
      </c>
      <c r="F57" s="20"/>
      <c r="G57" s="21"/>
      <c r="H57" s="26"/>
      <c r="I57" s="23" t="s">
        <v>14</v>
      </c>
      <c r="J57" s="24" t="s">
        <v>43</v>
      </c>
      <c r="K57" s="30">
        <v>240000</v>
      </c>
      <c r="L57" s="23" t="s">
        <v>132</v>
      </c>
      <c r="M57" s="25" t="s">
        <v>94</v>
      </c>
      <c r="N57" s="24" t="s">
        <v>54</v>
      </c>
      <c r="O57" s="26" t="s">
        <v>47</v>
      </c>
    </row>
    <row r="58" spans="1:15" ht="24" x14ac:dyDescent="0.25">
      <c r="A58" s="17">
        <f t="shared" si="0"/>
        <v>43</v>
      </c>
      <c r="B58" s="17" t="s">
        <v>90</v>
      </c>
      <c r="C58" s="17" t="s">
        <v>130</v>
      </c>
      <c r="D58" s="18" t="s">
        <v>134</v>
      </c>
      <c r="E58" s="19" t="s">
        <v>93</v>
      </c>
      <c r="F58" s="20"/>
      <c r="G58" s="21"/>
      <c r="H58" s="26"/>
      <c r="I58" s="23" t="s">
        <v>14</v>
      </c>
      <c r="J58" s="24" t="s">
        <v>43</v>
      </c>
      <c r="K58" s="30">
        <v>180000</v>
      </c>
      <c r="L58" s="23" t="s">
        <v>132</v>
      </c>
      <c r="M58" s="25" t="s">
        <v>94</v>
      </c>
      <c r="N58" s="24" t="s">
        <v>54</v>
      </c>
      <c r="O58" s="26" t="s">
        <v>47</v>
      </c>
    </row>
    <row r="59" spans="1:15" ht="24" x14ac:dyDescent="0.25">
      <c r="A59" s="1">
        <f t="shared" si="0"/>
        <v>44</v>
      </c>
      <c r="B59" s="1" t="s">
        <v>90</v>
      </c>
      <c r="C59" s="1" t="s">
        <v>91</v>
      </c>
      <c r="D59" s="9" t="s">
        <v>135</v>
      </c>
      <c r="E59" s="6" t="s">
        <v>93</v>
      </c>
      <c r="F59" s="15"/>
      <c r="G59" s="4"/>
      <c r="H59" s="14"/>
      <c r="I59" s="10" t="s">
        <v>14</v>
      </c>
      <c r="J59" s="11" t="s">
        <v>43</v>
      </c>
      <c r="K59" s="29">
        <v>240000</v>
      </c>
      <c r="L59" s="10" t="s">
        <v>132</v>
      </c>
      <c r="M59" s="16" t="s">
        <v>94</v>
      </c>
      <c r="N59" s="11" t="s">
        <v>54</v>
      </c>
      <c r="O59" s="14" t="s">
        <v>47</v>
      </c>
    </row>
    <row r="60" spans="1:15" ht="36" x14ac:dyDescent="0.25">
      <c r="A60" s="1">
        <f t="shared" si="0"/>
        <v>45</v>
      </c>
      <c r="B60" s="1" t="s">
        <v>90</v>
      </c>
      <c r="C60" s="1" t="s">
        <v>130</v>
      </c>
      <c r="D60" s="9" t="s">
        <v>136</v>
      </c>
      <c r="E60" s="6" t="s">
        <v>93</v>
      </c>
      <c r="F60" s="15"/>
      <c r="G60" s="4"/>
      <c r="H60" s="14"/>
      <c r="I60" s="10" t="s">
        <v>14</v>
      </c>
      <c r="J60" s="11" t="s">
        <v>43</v>
      </c>
      <c r="K60" s="29">
        <v>300000</v>
      </c>
      <c r="L60" s="10" t="s">
        <v>132</v>
      </c>
      <c r="M60" s="16" t="s">
        <v>94</v>
      </c>
      <c r="N60" s="11" t="s">
        <v>54</v>
      </c>
      <c r="O60" s="14" t="s">
        <v>47</v>
      </c>
    </row>
    <row r="61" spans="1:15" ht="36" x14ac:dyDescent="0.25">
      <c r="A61" s="1">
        <f t="shared" si="0"/>
        <v>46</v>
      </c>
      <c r="B61" s="1" t="s">
        <v>90</v>
      </c>
      <c r="C61" s="1" t="s">
        <v>91</v>
      </c>
      <c r="D61" s="9" t="s">
        <v>137</v>
      </c>
      <c r="E61" s="6" t="s">
        <v>93</v>
      </c>
      <c r="F61" s="15"/>
      <c r="G61" s="4"/>
      <c r="H61" s="14"/>
      <c r="I61" s="10" t="s">
        <v>14</v>
      </c>
      <c r="J61" s="11" t="s">
        <v>43</v>
      </c>
      <c r="K61" s="29">
        <f>2520000+1122000+890000</f>
        <v>4532000</v>
      </c>
      <c r="L61" s="10" t="s">
        <v>132</v>
      </c>
      <c r="M61" s="16" t="s">
        <v>94</v>
      </c>
      <c r="N61" s="11" t="s">
        <v>54</v>
      </c>
      <c r="O61" s="14" t="s">
        <v>47</v>
      </c>
    </row>
    <row r="62" spans="1:15" x14ac:dyDescent="0.25">
      <c r="A62" s="1">
        <f t="shared" si="0"/>
        <v>47</v>
      </c>
      <c r="B62" s="1" t="s">
        <v>90</v>
      </c>
      <c r="C62" s="1" t="s">
        <v>91</v>
      </c>
      <c r="D62" s="9" t="s">
        <v>138</v>
      </c>
      <c r="E62" s="6" t="s">
        <v>93</v>
      </c>
      <c r="F62" s="15"/>
      <c r="G62" s="4"/>
      <c r="H62" s="14"/>
      <c r="I62" s="10" t="s">
        <v>14</v>
      </c>
      <c r="J62" s="11" t="s">
        <v>43</v>
      </c>
      <c r="K62" s="29">
        <v>222850.82</v>
      </c>
      <c r="L62" s="10" t="s">
        <v>132</v>
      </c>
      <c r="M62" s="16" t="s">
        <v>132</v>
      </c>
      <c r="N62" s="11" t="s">
        <v>54</v>
      </c>
      <c r="O62" s="14" t="s">
        <v>47</v>
      </c>
    </row>
    <row r="63" spans="1:15" ht="24" x14ac:dyDescent="0.25">
      <c r="A63" s="1">
        <f t="shared" si="0"/>
        <v>48</v>
      </c>
      <c r="B63" s="1" t="s">
        <v>90</v>
      </c>
      <c r="C63" s="1" t="s">
        <v>91</v>
      </c>
      <c r="D63" s="9" t="s">
        <v>139</v>
      </c>
      <c r="E63" s="6" t="s">
        <v>93</v>
      </c>
      <c r="F63" s="15"/>
      <c r="G63" s="4"/>
      <c r="H63" s="14"/>
      <c r="I63" s="10" t="s">
        <v>14</v>
      </c>
      <c r="J63" s="11" t="s">
        <v>43</v>
      </c>
      <c r="K63" s="29">
        <v>900000</v>
      </c>
      <c r="L63" s="10" t="s">
        <v>132</v>
      </c>
      <c r="M63" s="16" t="s">
        <v>97</v>
      </c>
      <c r="N63" s="11" t="s">
        <v>54</v>
      </c>
      <c r="O63" s="14" t="s">
        <v>47</v>
      </c>
    </row>
    <row r="64" spans="1:15" ht="72" x14ac:dyDescent="0.25">
      <c r="A64" s="1">
        <f t="shared" si="0"/>
        <v>49</v>
      </c>
      <c r="B64" s="1" t="s">
        <v>90</v>
      </c>
      <c r="C64" s="1" t="s">
        <v>91</v>
      </c>
      <c r="D64" s="9" t="s">
        <v>140</v>
      </c>
      <c r="E64" s="6" t="s">
        <v>93</v>
      </c>
      <c r="F64" s="15"/>
      <c r="G64" s="4"/>
      <c r="H64" s="14"/>
      <c r="I64" s="10" t="s">
        <v>14</v>
      </c>
      <c r="J64" s="11" t="s">
        <v>43</v>
      </c>
      <c r="K64" s="29">
        <v>9000000</v>
      </c>
      <c r="L64" s="10" t="s">
        <v>132</v>
      </c>
      <c r="M64" s="16" t="s">
        <v>97</v>
      </c>
      <c r="N64" s="11" t="s">
        <v>54</v>
      </c>
      <c r="O64" s="14" t="s">
        <v>47</v>
      </c>
    </row>
    <row r="65" spans="1:15" ht="60" x14ac:dyDescent="0.25">
      <c r="A65" s="1">
        <f t="shared" si="0"/>
        <v>50</v>
      </c>
      <c r="B65" s="1" t="s">
        <v>90</v>
      </c>
      <c r="C65" s="1" t="s">
        <v>91</v>
      </c>
      <c r="D65" s="9" t="s">
        <v>3</v>
      </c>
      <c r="E65" s="6" t="s">
        <v>93</v>
      </c>
      <c r="F65" s="15"/>
      <c r="G65" s="4"/>
      <c r="H65" s="12"/>
      <c r="I65" s="10" t="s">
        <v>14</v>
      </c>
      <c r="J65" s="11" t="s">
        <v>43</v>
      </c>
      <c r="K65" s="28">
        <v>50000000</v>
      </c>
      <c r="L65" s="10" t="s">
        <v>141</v>
      </c>
      <c r="M65" s="13" t="s">
        <v>142</v>
      </c>
      <c r="N65" s="11" t="s">
        <v>54</v>
      </c>
      <c r="O65" s="14" t="s">
        <v>47</v>
      </c>
    </row>
    <row r="66" spans="1:15" ht="36" x14ac:dyDescent="0.25">
      <c r="A66" s="1">
        <f t="shared" si="0"/>
        <v>51</v>
      </c>
      <c r="B66" s="1" t="s">
        <v>90</v>
      </c>
      <c r="C66" s="1" t="s">
        <v>130</v>
      </c>
      <c r="D66" s="9" t="s">
        <v>143</v>
      </c>
      <c r="E66" s="6" t="s">
        <v>93</v>
      </c>
      <c r="F66" s="15"/>
      <c r="G66" s="4"/>
      <c r="H66" s="12"/>
      <c r="I66" s="10" t="s">
        <v>14</v>
      </c>
      <c r="J66" s="11" t="s">
        <v>43</v>
      </c>
      <c r="K66" s="28">
        <v>150000</v>
      </c>
      <c r="L66" s="10" t="s">
        <v>141</v>
      </c>
      <c r="M66" s="16" t="s">
        <v>94</v>
      </c>
      <c r="N66" s="11" t="s">
        <v>54</v>
      </c>
      <c r="O66" s="14" t="s">
        <v>47</v>
      </c>
    </row>
    <row r="67" spans="1:15" x14ac:dyDescent="0.25">
      <c r="A67" s="1">
        <f t="shared" si="0"/>
        <v>52</v>
      </c>
      <c r="B67" s="1" t="s">
        <v>87</v>
      </c>
      <c r="C67" s="1" t="s">
        <v>87</v>
      </c>
      <c r="D67" s="9" t="s">
        <v>144</v>
      </c>
      <c r="E67" s="6" t="s">
        <v>73</v>
      </c>
      <c r="F67" s="15"/>
      <c r="G67" s="4"/>
      <c r="H67" s="12"/>
      <c r="I67" s="10" t="s">
        <v>14</v>
      </c>
      <c r="J67" s="11" t="s">
        <v>43</v>
      </c>
      <c r="K67" s="28">
        <v>416560.94</v>
      </c>
      <c r="L67" s="10" t="s">
        <v>141</v>
      </c>
      <c r="M67" s="16" t="s">
        <v>132</v>
      </c>
      <c r="N67" s="4" t="s">
        <v>46</v>
      </c>
      <c r="O67" s="14" t="s">
        <v>47</v>
      </c>
    </row>
    <row r="68" spans="1:15" ht="24" x14ac:dyDescent="0.25">
      <c r="A68" s="1">
        <f t="shared" si="0"/>
        <v>53</v>
      </c>
      <c r="B68" s="1" t="s">
        <v>87</v>
      </c>
      <c r="C68" s="1" t="s">
        <v>87</v>
      </c>
      <c r="D68" s="9" t="s">
        <v>145</v>
      </c>
      <c r="E68" s="6" t="s">
        <v>73</v>
      </c>
      <c r="F68" s="15"/>
      <c r="G68" s="4"/>
      <c r="H68" s="12"/>
      <c r="I68" s="10" t="s">
        <v>14</v>
      </c>
      <c r="J68" s="11" t="s">
        <v>43</v>
      </c>
      <c r="K68" s="28">
        <v>541878.92000000004</v>
      </c>
      <c r="L68" s="10" t="s">
        <v>141</v>
      </c>
      <c r="M68" s="16" t="s">
        <v>132</v>
      </c>
      <c r="N68" s="4" t="s">
        <v>46</v>
      </c>
      <c r="O68" s="14" t="s">
        <v>47</v>
      </c>
    </row>
    <row r="69" spans="1:15" x14ac:dyDescent="0.25">
      <c r="A69" s="1">
        <f t="shared" si="0"/>
        <v>54</v>
      </c>
      <c r="B69" s="1" t="s">
        <v>84</v>
      </c>
      <c r="C69" s="1" t="s">
        <v>84</v>
      </c>
      <c r="D69" s="9" t="s">
        <v>146</v>
      </c>
      <c r="E69" s="6" t="s">
        <v>73</v>
      </c>
      <c r="F69" s="15"/>
      <c r="G69" s="4"/>
      <c r="H69" s="12"/>
      <c r="I69" s="10" t="s">
        <v>14</v>
      </c>
      <c r="J69" s="11" t="s">
        <v>43</v>
      </c>
      <c r="K69" s="28">
        <v>1203576</v>
      </c>
      <c r="L69" s="10" t="s">
        <v>141</v>
      </c>
      <c r="M69" s="16" t="s">
        <v>132</v>
      </c>
      <c r="N69" s="4" t="s">
        <v>46</v>
      </c>
      <c r="O69" s="14" t="s">
        <v>47</v>
      </c>
    </row>
    <row r="70" spans="1:15" x14ac:dyDescent="0.25">
      <c r="A70" s="1">
        <f t="shared" si="0"/>
        <v>55</v>
      </c>
      <c r="B70" s="1" t="s">
        <v>84</v>
      </c>
      <c r="C70" s="1" t="s">
        <v>84</v>
      </c>
      <c r="D70" s="9" t="s">
        <v>147</v>
      </c>
      <c r="E70" s="6" t="s">
        <v>73</v>
      </c>
      <c r="F70" s="15"/>
      <c r="G70" s="4"/>
      <c r="H70" s="12"/>
      <c r="I70" s="10" t="s">
        <v>14</v>
      </c>
      <c r="J70" s="11" t="s">
        <v>43</v>
      </c>
      <c r="K70" s="28">
        <v>780000</v>
      </c>
      <c r="L70" s="10" t="s">
        <v>141</v>
      </c>
      <c r="M70" s="16" t="s">
        <v>132</v>
      </c>
      <c r="N70" s="4" t="s">
        <v>46</v>
      </c>
      <c r="O70" s="14" t="s">
        <v>47</v>
      </c>
    </row>
    <row r="71" spans="1:15" x14ac:dyDescent="0.25">
      <c r="A71" s="1">
        <f t="shared" si="0"/>
        <v>56</v>
      </c>
      <c r="B71" s="1" t="s">
        <v>148</v>
      </c>
      <c r="C71" s="1" t="s">
        <v>148</v>
      </c>
      <c r="D71" s="9" t="s">
        <v>149</v>
      </c>
      <c r="E71" s="6" t="s">
        <v>73</v>
      </c>
      <c r="F71" s="15"/>
      <c r="G71" s="4"/>
      <c r="H71" s="12"/>
      <c r="I71" s="10" t="s">
        <v>14</v>
      </c>
      <c r="J71" s="11" t="s">
        <v>43</v>
      </c>
      <c r="K71" s="28">
        <v>1414000</v>
      </c>
      <c r="L71" s="10" t="s">
        <v>141</v>
      </c>
      <c r="M71" s="16" t="s">
        <v>132</v>
      </c>
      <c r="N71" s="4" t="s">
        <v>46</v>
      </c>
      <c r="O71" s="14" t="s">
        <v>47</v>
      </c>
    </row>
    <row r="72" spans="1:15" ht="72" x14ac:dyDescent="0.25">
      <c r="A72" s="1">
        <f t="shared" si="0"/>
        <v>57</v>
      </c>
      <c r="B72" s="1" t="s">
        <v>90</v>
      </c>
      <c r="C72" s="1" t="s">
        <v>91</v>
      </c>
      <c r="D72" s="9" t="s">
        <v>150</v>
      </c>
      <c r="E72" s="6" t="s">
        <v>93</v>
      </c>
      <c r="F72" s="15"/>
      <c r="G72" s="4"/>
      <c r="H72" s="12"/>
      <c r="I72" s="10" t="s">
        <v>14</v>
      </c>
      <c r="J72" s="11" t="s">
        <v>43</v>
      </c>
      <c r="K72" s="28">
        <v>1400000</v>
      </c>
      <c r="L72" s="10" t="s">
        <v>132</v>
      </c>
      <c r="M72" s="16" t="s">
        <v>97</v>
      </c>
      <c r="N72" s="11" t="s">
        <v>54</v>
      </c>
      <c r="O72" s="14" t="s">
        <v>47</v>
      </c>
    </row>
    <row r="73" spans="1:15" x14ac:dyDescent="0.25">
      <c r="A73" s="1">
        <f t="shared" si="0"/>
        <v>58</v>
      </c>
      <c r="B73" s="1" t="s">
        <v>84</v>
      </c>
      <c r="C73" s="1" t="s">
        <v>84</v>
      </c>
      <c r="D73" s="9" t="s">
        <v>151</v>
      </c>
      <c r="E73" s="6" t="s">
        <v>73</v>
      </c>
      <c r="F73" s="15"/>
      <c r="G73" s="4"/>
      <c r="H73" s="12"/>
      <c r="I73" s="10" t="s">
        <v>14</v>
      </c>
      <c r="J73" s="11" t="s">
        <v>43</v>
      </c>
      <c r="K73" s="28">
        <v>353849.97</v>
      </c>
      <c r="L73" s="10" t="s">
        <v>141</v>
      </c>
      <c r="M73" s="16" t="s">
        <v>132</v>
      </c>
      <c r="N73" s="4" t="s">
        <v>46</v>
      </c>
      <c r="O73" s="14" t="s">
        <v>47</v>
      </c>
    </row>
    <row r="74" spans="1:15" x14ac:dyDescent="0.25">
      <c r="A74" s="1">
        <f t="shared" si="0"/>
        <v>59</v>
      </c>
      <c r="B74" s="1" t="s">
        <v>84</v>
      </c>
      <c r="C74" s="1" t="s">
        <v>84</v>
      </c>
      <c r="D74" s="9" t="s">
        <v>152</v>
      </c>
      <c r="E74" s="6" t="s">
        <v>73</v>
      </c>
      <c r="F74" s="15"/>
      <c r="G74" s="4"/>
      <c r="H74" s="12"/>
      <c r="I74" s="10" t="s">
        <v>14</v>
      </c>
      <c r="J74" s="11" t="s">
        <v>43</v>
      </c>
      <c r="K74" s="28">
        <v>760000</v>
      </c>
      <c r="L74" s="10" t="s">
        <v>141</v>
      </c>
      <c r="M74" s="16" t="s">
        <v>132</v>
      </c>
      <c r="N74" s="4" t="s">
        <v>46</v>
      </c>
      <c r="O74" s="14" t="s">
        <v>47</v>
      </c>
    </row>
    <row r="75" spans="1:15" ht="24" x14ac:dyDescent="0.25">
      <c r="A75" s="1">
        <f t="shared" si="0"/>
        <v>60</v>
      </c>
      <c r="B75" s="1" t="s">
        <v>153</v>
      </c>
      <c r="C75" s="1" t="s">
        <v>153</v>
      </c>
      <c r="D75" s="9" t="s">
        <v>154</v>
      </c>
      <c r="E75" s="6" t="s">
        <v>155</v>
      </c>
      <c r="F75" s="15"/>
      <c r="G75" s="4"/>
      <c r="H75" s="12"/>
      <c r="I75" s="10" t="s">
        <v>14</v>
      </c>
      <c r="J75" s="11" t="s">
        <v>43</v>
      </c>
      <c r="K75" s="28">
        <v>4661016.91</v>
      </c>
      <c r="L75" s="10" t="s">
        <v>141</v>
      </c>
      <c r="M75" s="16" t="s">
        <v>100</v>
      </c>
      <c r="N75" s="4" t="s">
        <v>46</v>
      </c>
      <c r="O75" s="14" t="s">
        <v>47</v>
      </c>
    </row>
    <row r="76" spans="1:15" ht="24" x14ac:dyDescent="0.25">
      <c r="A76" s="1">
        <f t="shared" si="0"/>
        <v>61</v>
      </c>
      <c r="B76" s="1" t="s">
        <v>90</v>
      </c>
      <c r="C76" s="1" t="s">
        <v>91</v>
      </c>
      <c r="D76" s="9" t="s">
        <v>156</v>
      </c>
      <c r="E76" s="6" t="s">
        <v>93</v>
      </c>
      <c r="F76" s="15"/>
      <c r="G76" s="4"/>
      <c r="H76" s="14"/>
      <c r="I76" s="10" t="s">
        <v>14</v>
      </c>
      <c r="J76" s="11" t="s">
        <v>43</v>
      </c>
      <c r="K76" s="29">
        <v>180000</v>
      </c>
      <c r="L76" s="10" t="s">
        <v>132</v>
      </c>
      <c r="M76" s="16" t="s">
        <v>132</v>
      </c>
      <c r="N76" s="11" t="s">
        <v>157</v>
      </c>
      <c r="O76" s="14" t="s">
        <v>47</v>
      </c>
    </row>
    <row r="77" spans="1:15" x14ac:dyDescent="0.25">
      <c r="A77" s="1">
        <f t="shared" si="0"/>
        <v>62</v>
      </c>
      <c r="B77" s="1" t="s">
        <v>148</v>
      </c>
      <c r="C77" s="1" t="s">
        <v>148</v>
      </c>
      <c r="D77" s="9" t="s">
        <v>158</v>
      </c>
      <c r="E77" s="6" t="s">
        <v>73</v>
      </c>
      <c r="F77" s="15"/>
      <c r="G77" s="4"/>
      <c r="H77" s="12"/>
      <c r="I77" s="10" t="s">
        <v>14</v>
      </c>
      <c r="J77" s="11" t="s">
        <v>43</v>
      </c>
      <c r="K77" s="28">
        <v>4840000</v>
      </c>
      <c r="L77" s="10" t="s">
        <v>141</v>
      </c>
      <c r="M77" s="16" t="s">
        <v>132</v>
      </c>
      <c r="N77" s="4" t="s">
        <v>46</v>
      </c>
      <c r="O77" s="14" t="s">
        <v>47</v>
      </c>
    </row>
    <row r="78" spans="1:15" ht="24" x14ac:dyDescent="0.25">
      <c r="A78" s="1">
        <f t="shared" si="0"/>
        <v>63</v>
      </c>
      <c r="B78" s="1" t="s">
        <v>90</v>
      </c>
      <c r="C78" s="1" t="s">
        <v>130</v>
      </c>
      <c r="D78" s="9" t="s">
        <v>159</v>
      </c>
      <c r="E78" s="6" t="s">
        <v>93</v>
      </c>
      <c r="F78" s="15"/>
      <c r="G78" s="4"/>
      <c r="H78" s="12"/>
      <c r="I78" s="10" t="s">
        <v>14</v>
      </c>
      <c r="J78" s="11" t="s">
        <v>43</v>
      </c>
      <c r="K78" s="28">
        <v>300000</v>
      </c>
      <c r="L78" s="10" t="s">
        <v>141</v>
      </c>
      <c r="M78" s="16" t="s">
        <v>97</v>
      </c>
      <c r="N78" s="11" t="s">
        <v>54</v>
      </c>
      <c r="O78" s="14" t="s">
        <v>47</v>
      </c>
    </row>
    <row r="79" spans="1:15" ht="24" x14ac:dyDescent="0.25">
      <c r="A79" s="1">
        <f t="shared" si="0"/>
        <v>64</v>
      </c>
      <c r="B79" s="1" t="s">
        <v>90</v>
      </c>
      <c r="C79" s="1" t="s">
        <v>130</v>
      </c>
      <c r="D79" s="9" t="s">
        <v>160</v>
      </c>
      <c r="E79" s="6" t="s">
        <v>93</v>
      </c>
      <c r="F79" s="15"/>
      <c r="G79" s="4"/>
      <c r="H79" s="12"/>
      <c r="I79" s="10" t="s">
        <v>14</v>
      </c>
      <c r="J79" s="11" t="s">
        <v>43</v>
      </c>
      <c r="K79" s="28">
        <v>675000</v>
      </c>
      <c r="L79" s="10" t="s">
        <v>141</v>
      </c>
      <c r="M79" s="16" t="s">
        <v>97</v>
      </c>
      <c r="N79" s="11" t="s">
        <v>54</v>
      </c>
      <c r="O79" s="14" t="s">
        <v>47</v>
      </c>
    </row>
    <row r="80" spans="1:15" ht="24" x14ac:dyDescent="0.25">
      <c r="A80" s="1">
        <f t="shared" si="0"/>
        <v>65</v>
      </c>
      <c r="B80" s="1" t="s">
        <v>90</v>
      </c>
      <c r="C80" s="1" t="s">
        <v>130</v>
      </c>
      <c r="D80" s="9" t="s">
        <v>161</v>
      </c>
      <c r="E80" s="6" t="s">
        <v>93</v>
      </c>
      <c r="F80" s="15"/>
      <c r="G80" s="4"/>
      <c r="H80" s="12"/>
      <c r="I80" s="10" t="s">
        <v>14</v>
      </c>
      <c r="J80" s="11" t="s">
        <v>43</v>
      </c>
      <c r="K80" s="28">
        <v>300000</v>
      </c>
      <c r="L80" s="10" t="s">
        <v>141</v>
      </c>
      <c r="M80" s="16" t="s">
        <v>97</v>
      </c>
      <c r="N80" s="11" t="s">
        <v>54</v>
      </c>
      <c r="O80" s="14" t="s">
        <v>47</v>
      </c>
    </row>
    <row r="81" spans="1:15" ht="24" x14ac:dyDescent="0.25">
      <c r="A81" s="1">
        <f t="shared" si="0"/>
        <v>66</v>
      </c>
      <c r="B81" s="1" t="s">
        <v>90</v>
      </c>
      <c r="C81" s="1" t="s">
        <v>91</v>
      </c>
      <c r="D81" s="9" t="s">
        <v>162</v>
      </c>
      <c r="E81" s="6" t="s">
        <v>93</v>
      </c>
      <c r="F81" s="15"/>
      <c r="G81" s="4"/>
      <c r="H81" s="12"/>
      <c r="I81" s="10" t="s">
        <v>14</v>
      </c>
      <c r="J81" s="11" t="s">
        <v>43</v>
      </c>
      <c r="K81" s="28">
        <v>1700000</v>
      </c>
      <c r="L81" s="10" t="s">
        <v>141</v>
      </c>
      <c r="M81" s="16" t="s">
        <v>97</v>
      </c>
      <c r="N81" s="11" t="s">
        <v>54</v>
      </c>
      <c r="O81" s="14" t="s">
        <v>47</v>
      </c>
    </row>
    <row r="82" spans="1:15" ht="24" x14ac:dyDescent="0.25">
      <c r="A82" s="1">
        <f t="shared" si="0"/>
        <v>67</v>
      </c>
      <c r="B82" s="1" t="s">
        <v>90</v>
      </c>
      <c r="C82" s="1" t="s">
        <v>91</v>
      </c>
      <c r="D82" s="9" t="s">
        <v>163</v>
      </c>
      <c r="E82" s="6" t="s">
        <v>93</v>
      </c>
      <c r="F82" s="15"/>
      <c r="G82" s="4"/>
      <c r="H82" s="12"/>
      <c r="I82" s="10" t="s">
        <v>14</v>
      </c>
      <c r="J82" s="11" t="s">
        <v>43</v>
      </c>
      <c r="K82" s="28">
        <v>2500000</v>
      </c>
      <c r="L82" s="10" t="s">
        <v>141</v>
      </c>
      <c r="M82" s="16" t="s">
        <v>97</v>
      </c>
      <c r="N82" s="11" t="s">
        <v>54</v>
      </c>
      <c r="O82" s="14" t="s">
        <v>47</v>
      </c>
    </row>
    <row r="83" spans="1:15" ht="24" x14ac:dyDescent="0.25">
      <c r="A83" s="1">
        <f t="shared" ref="A83:A148" si="1">A82+1</f>
        <v>68</v>
      </c>
      <c r="B83" s="1" t="s">
        <v>90</v>
      </c>
      <c r="C83" s="1" t="s">
        <v>130</v>
      </c>
      <c r="D83" s="9" t="s">
        <v>164</v>
      </c>
      <c r="E83" s="6" t="s">
        <v>93</v>
      </c>
      <c r="F83" s="15"/>
      <c r="G83" s="4"/>
      <c r="H83" s="12"/>
      <c r="I83" s="10" t="s">
        <v>14</v>
      </c>
      <c r="J83" s="11" t="s">
        <v>43</v>
      </c>
      <c r="K83" s="28">
        <v>350000</v>
      </c>
      <c r="L83" s="10" t="s">
        <v>141</v>
      </c>
      <c r="M83" s="16" t="s">
        <v>97</v>
      </c>
      <c r="N83" s="11" t="s">
        <v>54</v>
      </c>
      <c r="O83" s="14" t="s">
        <v>47</v>
      </c>
    </row>
    <row r="84" spans="1:15" ht="24" x14ac:dyDescent="0.25">
      <c r="A84" s="1">
        <f t="shared" si="1"/>
        <v>69</v>
      </c>
      <c r="B84" s="1" t="s">
        <v>90</v>
      </c>
      <c r="C84" s="1" t="s">
        <v>130</v>
      </c>
      <c r="D84" s="9" t="s">
        <v>165</v>
      </c>
      <c r="E84" s="6" t="s">
        <v>93</v>
      </c>
      <c r="F84" s="15"/>
      <c r="G84" s="4"/>
      <c r="H84" s="12"/>
      <c r="I84" s="10" t="s">
        <v>14</v>
      </c>
      <c r="J84" s="11" t="s">
        <v>43</v>
      </c>
      <c r="K84" s="28">
        <v>230000</v>
      </c>
      <c r="L84" s="10" t="s">
        <v>141</v>
      </c>
      <c r="M84" s="16" t="s">
        <v>97</v>
      </c>
      <c r="N84" s="11" t="s">
        <v>54</v>
      </c>
      <c r="O84" s="14" t="s">
        <v>47</v>
      </c>
    </row>
    <row r="85" spans="1:15" ht="24" x14ac:dyDescent="0.25">
      <c r="A85" s="1">
        <f t="shared" si="1"/>
        <v>70</v>
      </c>
      <c r="B85" s="1" t="s">
        <v>90</v>
      </c>
      <c r="C85" s="1" t="s">
        <v>130</v>
      </c>
      <c r="D85" s="9" t="s">
        <v>166</v>
      </c>
      <c r="E85" s="6" t="s">
        <v>93</v>
      </c>
      <c r="F85" s="15"/>
      <c r="G85" s="4"/>
      <c r="H85" s="12"/>
      <c r="I85" s="10" t="s">
        <v>14</v>
      </c>
      <c r="J85" s="11" t="s">
        <v>43</v>
      </c>
      <c r="K85" s="28">
        <v>375000</v>
      </c>
      <c r="L85" s="10" t="s">
        <v>141</v>
      </c>
      <c r="M85" s="16" t="s">
        <v>97</v>
      </c>
      <c r="N85" s="11" t="s">
        <v>54</v>
      </c>
      <c r="O85" s="14" t="s">
        <v>47</v>
      </c>
    </row>
    <row r="86" spans="1:15" x14ac:dyDescent="0.25">
      <c r="A86" s="17">
        <f t="shared" si="1"/>
        <v>71</v>
      </c>
      <c r="B86" s="17" t="s">
        <v>84</v>
      </c>
      <c r="C86" s="17" t="s">
        <v>84</v>
      </c>
      <c r="D86" s="18" t="s">
        <v>167</v>
      </c>
      <c r="E86" s="19" t="s">
        <v>73</v>
      </c>
      <c r="F86" s="20" t="s">
        <v>168</v>
      </c>
      <c r="G86" s="21" t="s">
        <v>42</v>
      </c>
      <c r="H86" s="22">
        <v>1</v>
      </c>
      <c r="I86" s="23" t="s">
        <v>14</v>
      </c>
      <c r="J86" s="24" t="s">
        <v>43</v>
      </c>
      <c r="K86" s="31">
        <v>930000</v>
      </c>
      <c r="L86" s="23" t="s">
        <v>141</v>
      </c>
      <c r="M86" s="25" t="s">
        <v>97</v>
      </c>
      <c r="N86" s="24" t="s">
        <v>46</v>
      </c>
      <c r="O86" s="26" t="s">
        <v>47</v>
      </c>
    </row>
    <row r="87" spans="1:15" x14ac:dyDescent="0.25">
      <c r="A87" s="17">
        <f t="shared" si="1"/>
        <v>72</v>
      </c>
      <c r="B87" s="17" t="s">
        <v>84</v>
      </c>
      <c r="C87" s="17" t="s">
        <v>84</v>
      </c>
      <c r="D87" s="18" t="s">
        <v>169</v>
      </c>
      <c r="E87" s="19" t="s">
        <v>73</v>
      </c>
      <c r="F87" s="20"/>
      <c r="G87" s="21" t="s">
        <v>42</v>
      </c>
      <c r="H87" s="22">
        <v>1</v>
      </c>
      <c r="I87" s="23" t="s">
        <v>14</v>
      </c>
      <c r="J87" s="24" t="s">
        <v>43</v>
      </c>
      <c r="K87" s="31">
        <v>2792000</v>
      </c>
      <c r="L87" s="23" t="s">
        <v>141</v>
      </c>
      <c r="M87" s="25" t="s">
        <v>97</v>
      </c>
      <c r="N87" s="24" t="s">
        <v>46</v>
      </c>
      <c r="O87" s="26" t="s">
        <v>47</v>
      </c>
    </row>
    <row r="88" spans="1:15" x14ac:dyDescent="0.25">
      <c r="A88" s="17">
        <f t="shared" si="1"/>
        <v>73</v>
      </c>
      <c r="B88" s="17" t="s">
        <v>84</v>
      </c>
      <c r="C88" s="17" t="s">
        <v>84</v>
      </c>
      <c r="D88" s="18" t="s">
        <v>170</v>
      </c>
      <c r="E88" s="19" t="s">
        <v>73</v>
      </c>
      <c r="F88" s="20"/>
      <c r="G88" s="21" t="s">
        <v>42</v>
      </c>
      <c r="H88" s="22">
        <v>1</v>
      </c>
      <c r="I88" s="23" t="s">
        <v>14</v>
      </c>
      <c r="J88" s="24" t="s">
        <v>43</v>
      </c>
      <c r="K88" s="31">
        <v>940000</v>
      </c>
      <c r="L88" s="23" t="s">
        <v>141</v>
      </c>
      <c r="M88" s="25" t="s">
        <v>97</v>
      </c>
      <c r="N88" s="24" t="s">
        <v>46</v>
      </c>
      <c r="O88" s="26" t="s">
        <v>47</v>
      </c>
    </row>
    <row r="89" spans="1:15" ht="24" x14ac:dyDescent="0.25">
      <c r="A89" s="17">
        <f t="shared" si="1"/>
        <v>74</v>
      </c>
      <c r="B89" s="17" t="s">
        <v>90</v>
      </c>
      <c r="C89" s="17" t="s">
        <v>91</v>
      </c>
      <c r="D89" s="18" t="s">
        <v>4</v>
      </c>
      <c r="E89" s="19" t="s">
        <v>93</v>
      </c>
      <c r="F89" s="20"/>
      <c r="G89" s="21"/>
      <c r="H89" s="22"/>
      <c r="I89" s="27" t="s">
        <v>14</v>
      </c>
      <c r="J89" s="24" t="s">
        <v>43</v>
      </c>
      <c r="K89" s="31">
        <v>288187.28999999998</v>
      </c>
      <c r="L89" s="23" t="s">
        <v>141</v>
      </c>
      <c r="M89" s="25" t="s">
        <v>94</v>
      </c>
      <c r="N89" s="24" t="s">
        <v>46</v>
      </c>
      <c r="O89" s="26" t="s">
        <v>47</v>
      </c>
    </row>
    <row r="90" spans="1:15" ht="36" x14ac:dyDescent="0.25">
      <c r="A90" s="17">
        <f t="shared" si="1"/>
        <v>75</v>
      </c>
      <c r="B90" s="17" t="s">
        <v>37</v>
      </c>
      <c r="C90" s="17" t="s">
        <v>38</v>
      </c>
      <c r="D90" s="18" t="s">
        <v>5</v>
      </c>
      <c r="E90" s="19" t="s">
        <v>40</v>
      </c>
      <c r="F90" s="20" t="s">
        <v>168</v>
      </c>
      <c r="G90" s="21" t="s">
        <v>42</v>
      </c>
      <c r="H90" s="22">
        <v>1</v>
      </c>
      <c r="I90" s="27" t="s">
        <v>14</v>
      </c>
      <c r="J90" s="24" t="s">
        <v>43</v>
      </c>
      <c r="K90" s="31">
        <v>144000</v>
      </c>
      <c r="L90" s="23" t="s">
        <v>141</v>
      </c>
      <c r="M90" s="25" t="s">
        <v>97</v>
      </c>
      <c r="N90" s="24" t="s">
        <v>46</v>
      </c>
      <c r="O90" s="26" t="s">
        <v>47</v>
      </c>
    </row>
    <row r="91" spans="1:15" ht="49.5" customHeight="1" x14ac:dyDescent="0.25">
      <c r="A91" s="25">
        <f t="shared" si="1"/>
        <v>76</v>
      </c>
      <c r="B91" s="25" t="s">
        <v>84</v>
      </c>
      <c r="C91" s="25" t="s">
        <v>84</v>
      </c>
      <c r="D91" s="18" t="s">
        <v>6</v>
      </c>
      <c r="E91" s="19" t="s">
        <v>73</v>
      </c>
      <c r="F91" s="20" t="s">
        <v>168</v>
      </c>
      <c r="G91" s="21" t="s">
        <v>42</v>
      </c>
      <c r="H91" s="22">
        <v>1</v>
      </c>
      <c r="I91" s="27" t="s">
        <v>14</v>
      </c>
      <c r="J91" s="24" t="s">
        <v>43</v>
      </c>
      <c r="K91" s="31">
        <v>1151156</v>
      </c>
      <c r="L91" s="27" t="s">
        <v>141</v>
      </c>
      <c r="M91" s="25" t="s">
        <v>100</v>
      </c>
      <c r="N91" s="24" t="s">
        <v>46</v>
      </c>
      <c r="O91" s="21" t="s">
        <v>47</v>
      </c>
    </row>
    <row r="92" spans="1:15" ht="24" x14ac:dyDescent="0.25">
      <c r="A92" s="16">
        <f t="shared" si="1"/>
        <v>77</v>
      </c>
      <c r="B92" s="16" t="s">
        <v>55</v>
      </c>
      <c r="C92" s="16" t="s">
        <v>56</v>
      </c>
      <c r="D92" s="9" t="s">
        <v>177</v>
      </c>
      <c r="E92" s="6" t="s">
        <v>73</v>
      </c>
      <c r="F92" s="15"/>
      <c r="G92" s="4"/>
      <c r="H92" s="12"/>
      <c r="I92" s="13" t="s">
        <v>14</v>
      </c>
      <c r="J92" s="11" t="s">
        <v>43</v>
      </c>
      <c r="K92" s="28" t="s">
        <v>182</v>
      </c>
      <c r="L92" s="13" t="s">
        <v>141</v>
      </c>
      <c r="M92" s="16" t="s">
        <v>100</v>
      </c>
      <c r="N92" s="11" t="s">
        <v>46</v>
      </c>
      <c r="O92" s="4" t="s">
        <v>47</v>
      </c>
    </row>
    <row r="93" spans="1:15" ht="24" x14ac:dyDescent="0.25">
      <c r="A93" s="16">
        <f t="shared" si="1"/>
        <v>78</v>
      </c>
      <c r="B93" s="1" t="s">
        <v>90</v>
      </c>
      <c r="C93" s="1" t="s">
        <v>91</v>
      </c>
      <c r="D93" s="9" t="s">
        <v>178</v>
      </c>
      <c r="E93" s="6" t="s">
        <v>93</v>
      </c>
      <c r="F93" s="15"/>
      <c r="G93" s="4"/>
      <c r="H93" s="12"/>
      <c r="I93" s="13" t="s">
        <v>14</v>
      </c>
      <c r="J93" s="11" t="s">
        <v>43</v>
      </c>
      <c r="K93" s="28">
        <v>150090.76999999999</v>
      </c>
      <c r="L93" s="13" t="s">
        <v>141</v>
      </c>
      <c r="M93" s="16" t="s">
        <v>94</v>
      </c>
      <c r="N93" s="11" t="s">
        <v>46</v>
      </c>
      <c r="O93" s="4" t="s">
        <v>47</v>
      </c>
    </row>
    <row r="94" spans="1:15" ht="87.75" customHeight="1" x14ac:dyDescent="0.25">
      <c r="A94" s="25">
        <f t="shared" si="1"/>
        <v>79</v>
      </c>
      <c r="B94" s="25" t="s">
        <v>90</v>
      </c>
      <c r="C94" s="25" t="s">
        <v>130</v>
      </c>
      <c r="D94" s="18" t="s">
        <v>181</v>
      </c>
      <c r="E94" s="19" t="s">
        <v>93</v>
      </c>
      <c r="F94" s="20"/>
      <c r="G94" s="21"/>
      <c r="H94" s="22"/>
      <c r="I94" s="27" t="s">
        <v>14</v>
      </c>
      <c r="J94" s="24" t="s">
        <v>43</v>
      </c>
      <c r="K94" s="31">
        <v>300000</v>
      </c>
      <c r="L94" s="25" t="s">
        <v>94</v>
      </c>
      <c r="M94" s="25" t="s">
        <v>97</v>
      </c>
      <c r="N94" s="24" t="s">
        <v>54</v>
      </c>
      <c r="O94" s="21" t="s">
        <v>47</v>
      </c>
    </row>
    <row r="95" spans="1:15" ht="100.5" customHeight="1" x14ac:dyDescent="0.25">
      <c r="A95" s="25">
        <f t="shared" si="1"/>
        <v>80</v>
      </c>
      <c r="B95" s="25" t="s">
        <v>90</v>
      </c>
      <c r="C95" s="25" t="s">
        <v>130</v>
      </c>
      <c r="D95" s="18" t="s">
        <v>183</v>
      </c>
      <c r="E95" s="19" t="s">
        <v>261</v>
      </c>
      <c r="F95" s="20"/>
      <c r="G95" s="21"/>
      <c r="H95" s="22"/>
      <c r="I95" s="27" t="s">
        <v>14</v>
      </c>
      <c r="J95" s="24" t="s">
        <v>43</v>
      </c>
      <c r="K95" s="31">
        <v>599507.47</v>
      </c>
      <c r="L95" s="25" t="s">
        <v>59</v>
      </c>
      <c r="M95" s="25" t="s">
        <v>100</v>
      </c>
      <c r="N95" s="24" t="s">
        <v>46</v>
      </c>
      <c r="O95" s="21" t="s">
        <v>47</v>
      </c>
    </row>
    <row r="96" spans="1:15" ht="36" x14ac:dyDescent="0.25">
      <c r="A96" s="25">
        <f t="shared" si="1"/>
        <v>81</v>
      </c>
      <c r="B96" s="25" t="s">
        <v>90</v>
      </c>
      <c r="C96" s="25" t="s">
        <v>91</v>
      </c>
      <c r="D96" s="18" t="s">
        <v>184</v>
      </c>
      <c r="E96" s="19" t="s">
        <v>93</v>
      </c>
      <c r="F96" s="20"/>
      <c r="G96" s="21"/>
      <c r="H96" s="22"/>
      <c r="I96" s="27" t="s">
        <v>14</v>
      </c>
      <c r="J96" s="24" t="s">
        <v>43</v>
      </c>
      <c r="K96" s="31">
        <v>120000</v>
      </c>
      <c r="L96" s="25" t="s">
        <v>94</v>
      </c>
      <c r="M96" s="25" t="s">
        <v>97</v>
      </c>
      <c r="N96" s="24" t="s">
        <v>54</v>
      </c>
      <c r="O96" s="21" t="s">
        <v>47</v>
      </c>
    </row>
    <row r="97" spans="1:15" ht="36" x14ac:dyDescent="0.25">
      <c r="A97" s="25">
        <f t="shared" si="1"/>
        <v>82</v>
      </c>
      <c r="B97" s="25" t="s">
        <v>90</v>
      </c>
      <c r="C97" s="25" t="s">
        <v>91</v>
      </c>
      <c r="D97" s="18" t="s">
        <v>185</v>
      </c>
      <c r="E97" s="19" t="s">
        <v>93</v>
      </c>
      <c r="F97" s="20"/>
      <c r="G97" s="21"/>
      <c r="H97" s="22"/>
      <c r="I97" s="27" t="s">
        <v>14</v>
      </c>
      <c r="J97" s="24" t="s">
        <v>43</v>
      </c>
      <c r="K97" s="31">
        <v>670000</v>
      </c>
      <c r="L97" s="25" t="s">
        <v>94</v>
      </c>
      <c r="M97" s="25" t="s">
        <v>97</v>
      </c>
      <c r="N97" s="24" t="s">
        <v>54</v>
      </c>
      <c r="O97" s="21" t="s">
        <v>47</v>
      </c>
    </row>
    <row r="98" spans="1:15" ht="36" x14ac:dyDescent="0.25">
      <c r="A98" s="25">
        <f t="shared" si="1"/>
        <v>83</v>
      </c>
      <c r="B98" s="25" t="s">
        <v>90</v>
      </c>
      <c r="C98" s="25" t="s">
        <v>91</v>
      </c>
      <c r="D98" s="18" t="s">
        <v>186</v>
      </c>
      <c r="E98" s="19" t="s">
        <v>93</v>
      </c>
      <c r="F98" s="20"/>
      <c r="G98" s="21"/>
      <c r="H98" s="22"/>
      <c r="I98" s="27" t="s">
        <v>14</v>
      </c>
      <c r="J98" s="24" t="s">
        <v>43</v>
      </c>
      <c r="K98" s="31">
        <v>1550000</v>
      </c>
      <c r="L98" s="25" t="s">
        <v>94</v>
      </c>
      <c r="M98" s="25" t="s">
        <v>97</v>
      </c>
      <c r="N98" s="24" t="s">
        <v>54</v>
      </c>
      <c r="O98" s="21" t="s">
        <v>47</v>
      </c>
    </row>
    <row r="99" spans="1:15" ht="24" x14ac:dyDescent="0.25">
      <c r="A99" s="25">
        <f t="shared" si="1"/>
        <v>84</v>
      </c>
      <c r="B99" s="25" t="s">
        <v>90</v>
      </c>
      <c r="C99" s="25" t="s">
        <v>130</v>
      </c>
      <c r="D99" s="18" t="s">
        <v>189</v>
      </c>
      <c r="E99" s="19" t="s">
        <v>93</v>
      </c>
      <c r="F99" s="20"/>
      <c r="G99" s="21"/>
      <c r="H99" s="22"/>
      <c r="I99" s="27" t="s">
        <v>14</v>
      </c>
      <c r="J99" s="24" t="s">
        <v>43</v>
      </c>
      <c r="K99" s="31">
        <v>297818.34000000003</v>
      </c>
      <c r="L99" s="25" t="s">
        <v>94</v>
      </c>
      <c r="M99" s="25" t="s">
        <v>59</v>
      </c>
      <c r="N99" s="24" t="s">
        <v>46</v>
      </c>
      <c r="O99" s="26" t="s">
        <v>47</v>
      </c>
    </row>
    <row r="100" spans="1:15" ht="24" x14ac:dyDescent="0.25">
      <c r="A100" s="25">
        <f t="shared" si="1"/>
        <v>85</v>
      </c>
      <c r="B100" s="25" t="s">
        <v>90</v>
      </c>
      <c r="C100" s="25" t="s">
        <v>130</v>
      </c>
      <c r="D100" s="18" t="s">
        <v>190</v>
      </c>
      <c r="E100" s="19" t="s">
        <v>93</v>
      </c>
      <c r="F100" s="20"/>
      <c r="G100" s="21"/>
      <c r="H100" s="22"/>
      <c r="I100" s="27" t="s">
        <v>14</v>
      </c>
      <c r="J100" s="24" t="s">
        <v>43</v>
      </c>
      <c r="K100" s="31">
        <v>674927.56</v>
      </c>
      <c r="L100" s="25" t="s">
        <v>94</v>
      </c>
      <c r="M100" s="25" t="s">
        <v>59</v>
      </c>
      <c r="N100" s="24" t="s">
        <v>46</v>
      </c>
      <c r="O100" s="26" t="s">
        <v>47</v>
      </c>
    </row>
    <row r="101" spans="1:15" ht="24" x14ac:dyDescent="0.25">
      <c r="A101" s="16">
        <f t="shared" si="1"/>
        <v>86</v>
      </c>
      <c r="B101" s="16" t="s">
        <v>90</v>
      </c>
      <c r="C101" s="16" t="s">
        <v>130</v>
      </c>
      <c r="D101" s="9" t="s">
        <v>191</v>
      </c>
      <c r="E101" s="6" t="s">
        <v>93</v>
      </c>
      <c r="F101" s="15"/>
      <c r="G101" s="4"/>
      <c r="H101" s="12"/>
      <c r="I101" s="13" t="s">
        <v>14</v>
      </c>
      <c r="J101" s="11" t="s">
        <v>43</v>
      </c>
      <c r="K101" s="28">
        <v>299603.93</v>
      </c>
      <c r="L101" s="16" t="s">
        <v>94</v>
      </c>
      <c r="M101" s="16" t="s">
        <v>59</v>
      </c>
      <c r="N101" s="11" t="s">
        <v>46</v>
      </c>
      <c r="O101" s="14" t="s">
        <v>47</v>
      </c>
    </row>
    <row r="102" spans="1:15" ht="36.75" customHeight="1" x14ac:dyDescent="0.25">
      <c r="A102" s="16">
        <f t="shared" si="1"/>
        <v>87</v>
      </c>
      <c r="B102" s="16" t="s">
        <v>90</v>
      </c>
      <c r="C102" s="16" t="s">
        <v>130</v>
      </c>
      <c r="D102" s="9" t="s">
        <v>192</v>
      </c>
      <c r="E102" s="6" t="s">
        <v>93</v>
      </c>
      <c r="F102" s="15"/>
      <c r="G102" s="4"/>
      <c r="H102" s="12"/>
      <c r="I102" s="13" t="s">
        <v>14</v>
      </c>
      <c r="J102" s="11" t="s">
        <v>43</v>
      </c>
      <c r="K102" s="28">
        <v>361891.39</v>
      </c>
      <c r="L102" s="16" t="s">
        <v>97</v>
      </c>
      <c r="M102" s="16" t="s">
        <v>100</v>
      </c>
      <c r="N102" s="11" t="s">
        <v>46</v>
      </c>
      <c r="O102" s="14" t="s">
        <v>47</v>
      </c>
    </row>
    <row r="103" spans="1:15" ht="36" x14ac:dyDescent="0.25">
      <c r="A103" s="16">
        <f t="shared" si="1"/>
        <v>88</v>
      </c>
      <c r="B103" s="16" t="s">
        <v>90</v>
      </c>
      <c r="C103" s="16" t="s">
        <v>130</v>
      </c>
      <c r="D103" s="9" t="s">
        <v>193</v>
      </c>
      <c r="E103" s="6" t="s">
        <v>93</v>
      </c>
      <c r="F103" s="15"/>
      <c r="G103" s="4"/>
      <c r="H103" s="12"/>
      <c r="I103" s="13" t="s">
        <v>14</v>
      </c>
      <c r="J103" s="11" t="s">
        <v>43</v>
      </c>
      <c r="K103" s="28">
        <v>374445.09</v>
      </c>
      <c r="L103" s="16" t="s">
        <v>94</v>
      </c>
      <c r="M103" s="16" t="s">
        <v>59</v>
      </c>
      <c r="N103" s="11" t="s">
        <v>46</v>
      </c>
      <c r="O103" s="14" t="s">
        <v>47</v>
      </c>
    </row>
    <row r="104" spans="1:15" ht="36" x14ac:dyDescent="0.25">
      <c r="A104" s="25">
        <f t="shared" si="1"/>
        <v>89</v>
      </c>
      <c r="B104" s="25" t="s">
        <v>90</v>
      </c>
      <c r="C104" s="25" t="s">
        <v>130</v>
      </c>
      <c r="D104" s="18" t="s">
        <v>194</v>
      </c>
      <c r="E104" s="19" t="s">
        <v>93</v>
      </c>
      <c r="F104" s="20"/>
      <c r="G104" s="21"/>
      <c r="H104" s="22"/>
      <c r="I104" s="27" t="s">
        <v>14</v>
      </c>
      <c r="J104" s="24" t="s">
        <v>43</v>
      </c>
      <c r="K104" s="31">
        <v>228911.14</v>
      </c>
      <c r="L104" s="25" t="s">
        <v>94</v>
      </c>
      <c r="M104" s="25" t="s">
        <v>59</v>
      </c>
      <c r="N104" s="24" t="s">
        <v>46</v>
      </c>
      <c r="O104" s="26" t="s">
        <v>47</v>
      </c>
    </row>
    <row r="105" spans="1:15" ht="24" x14ac:dyDescent="0.25">
      <c r="A105" s="25">
        <f t="shared" si="1"/>
        <v>90</v>
      </c>
      <c r="B105" s="25" t="s">
        <v>84</v>
      </c>
      <c r="C105" s="25" t="s">
        <v>84</v>
      </c>
      <c r="D105" s="18" t="s">
        <v>195</v>
      </c>
      <c r="E105" s="19" t="s">
        <v>73</v>
      </c>
      <c r="F105" s="20"/>
      <c r="G105" s="21"/>
      <c r="H105" s="22"/>
      <c r="I105" s="27" t="s">
        <v>14</v>
      </c>
      <c r="J105" s="24" t="s">
        <v>43</v>
      </c>
      <c r="K105" s="31">
        <v>780000</v>
      </c>
      <c r="L105" s="25" t="s">
        <v>94</v>
      </c>
      <c r="M105" s="25" t="s">
        <v>94</v>
      </c>
      <c r="N105" s="24" t="s">
        <v>46</v>
      </c>
      <c r="O105" s="26" t="s">
        <v>47</v>
      </c>
    </row>
    <row r="106" spans="1:15" ht="24" x14ac:dyDescent="0.25">
      <c r="A106" s="25">
        <f t="shared" si="1"/>
        <v>91</v>
      </c>
      <c r="B106" s="25" t="s">
        <v>84</v>
      </c>
      <c r="C106" s="25" t="s">
        <v>84</v>
      </c>
      <c r="D106" s="18" t="s">
        <v>196</v>
      </c>
      <c r="E106" s="19" t="s">
        <v>73</v>
      </c>
      <c r="F106" s="20"/>
      <c r="G106" s="21"/>
      <c r="H106" s="22"/>
      <c r="I106" s="27" t="s">
        <v>14</v>
      </c>
      <c r="J106" s="24" t="s">
        <v>43</v>
      </c>
      <c r="K106" s="31">
        <v>400000</v>
      </c>
      <c r="L106" s="25" t="s">
        <v>94</v>
      </c>
      <c r="M106" s="25" t="s">
        <v>94</v>
      </c>
      <c r="N106" s="24" t="s">
        <v>46</v>
      </c>
      <c r="O106" s="26" t="s">
        <v>47</v>
      </c>
    </row>
    <row r="107" spans="1:15" ht="36" x14ac:dyDescent="0.25">
      <c r="A107" s="25">
        <f t="shared" si="1"/>
        <v>92</v>
      </c>
      <c r="B107" s="25" t="s">
        <v>90</v>
      </c>
      <c r="C107" s="25" t="s">
        <v>91</v>
      </c>
      <c r="D107" s="18" t="s">
        <v>187</v>
      </c>
      <c r="E107" s="19" t="s">
        <v>93</v>
      </c>
      <c r="F107" s="20"/>
      <c r="G107" s="21"/>
      <c r="H107" s="22"/>
      <c r="I107" s="27" t="s">
        <v>14</v>
      </c>
      <c r="J107" s="24" t="s">
        <v>43</v>
      </c>
      <c r="K107" s="31">
        <v>500000</v>
      </c>
      <c r="L107" s="25" t="s">
        <v>94</v>
      </c>
      <c r="M107" s="25" t="s">
        <v>97</v>
      </c>
      <c r="N107" s="24" t="s">
        <v>54</v>
      </c>
      <c r="O107" s="26" t="s">
        <v>47</v>
      </c>
    </row>
    <row r="108" spans="1:15" ht="24" x14ac:dyDescent="0.25">
      <c r="A108" s="25">
        <f t="shared" si="1"/>
        <v>93</v>
      </c>
      <c r="B108" s="25" t="s">
        <v>90</v>
      </c>
      <c r="C108" s="25" t="s">
        <v>91</v>
      </c>
      <c r="D108" s="18" t="s">
        <v>188</v>
      </c>
      <c r="E108" s="19" t="s">
        <v>93</v>
      </c>
      <c r="F108" s="20"/>
      <c r="G108" s="21"/>
      <c r="H108" s="22"/>
      <c r="I108" s="27" t="s">
        <v>14</v>
      </c>
      <c r="J108" s="24" t="s">
        <v>43</v>
      </c>
      <c r="K108" s="31">
        <v>3800000</v>
      </c>
      <c r="L108" s="25" t="s">
        <v>94</v>
      </c>
      <c r="M108" s="25" t="s">
        <v>97</v>
      </c>
      <c r="N108" s="24" t="s">
        <v>54</v>
      </c>
      <c r="O108" s="26" t="s">
        <v>47</v>
      </c>
    </row>
    <row r="109" spans="1:15" ht="24" x14ac:dyDescent="0.25">
      <c r="A109" s="25">
        <f t="shared" si="1"/>
        <v>94</v>
      </c>
      <c r="B109" s="25" t="s">
        <v>84</v>
      </c>
      <c r="C109" s="25" t="s">
        <v>84</v>
      </c>
      <c r="D109" s="18" t="s">
        <v>197</v>
      </c>
      <c r="E109" s="19" t="s">
        <v>73</v>
      </c>
      <c r="F109" s="20"/>
      <c r="G109" s="21"/>
      <c r="H109" s="22"/>
      <c r="I109" s="27" t="s">
        <v>14</v>
      </c>
      <c r="J109" s="24" t="s">
        <v>43</v>
      </c>
      <c r="K109" s="31">
        <v>250000</v>
      </c>
      <c r="L109" s="25" t="s">
        <v>94</v>
      </c>
      <c r="M109" s="25" t="s">
        <v>94</v>
      </c>
      <c r="N109" s="24" t="s">
        <v>46</v>
      </c>
      <c r="O109" s="26" t="s">
        <v>47</v>
      </c>
    </row>
    <row r="110" spans="1:15" ht="24" x14ac:dyDescent="0.25">
      <c r="A110" s="25">
        <f t="shared" si="1"/>
        <v>95</v>
      </c>
      <c r="B110" s="25" t="s">
        <v>84</v>
      </c>
      <c r="C110" s="25" t="s">
        <v>84</v>
      </c>
      <c r="D110" s="18" t="s">
        <v>198</v>
      </c>
      <c r="E110" s="19" t="s">
        <v>73</v>
      </c>
      <c r="F110" s="20"/>
      <c r="G110" s="21"/>
      <c r="H110" s="22"/>
      <c r="I110" s="27" t="s">
        <v>14</v>
      </c>
      <c r="J110" s="24" t="s">
        <v>43</v>
      </c>
      <c r="K110" s="31">
        <v>372800</v>
      </c>
      <c r="L110" s="25" t="s">
        <v>94</v>
      </c>
      <c r="M110" s="25" t="s">
        <v>94</v>
      </c>
      <c r="N110" s="24" t="s">
        <v>46</v>
      </c>
      <c r="O110" s="26" t="s">
        <v>47</v>
      </c>
    </row>
    <row r="111" spans="1:15" ht="36" x14ac:dyDescent="0.25">
      <c r="A111" s="25">
        <f t="shared" si="1"/>
        <v>96</v>
      </c>
      <c r="B111" s="25" t="s">
        <v>84</v>
      </c>
      <c r="C111" s="25" t="s">
        <v>84</v>
      </c>
      <c r="D111" s="18" t="s">
        <v>199</v>
      </c>
      <c r="E111" s="19" t="s">
        <v>73</v>
      </c>
      <c r="F111" s="20"/>
      <c r="G111" s="21"/>
      <c r="H111" s="22"/>
      <c r="I111" s="27" t="s">
        <v>14</v>
      </c>
      <c r="J111" s="24" t="s">
        <v>43</v>
      </c>
      <c r="K111" s="31">
        <v>1588000</v>
      </c>
      <c r="L111" s="25" t="s">
        <v>94</v>
      </c>
      <c r="M111" s="25" t="s">
        <v>94</v>
      </c>
      <c r="N111" s="24" t="s">
        <v>46</v>
      </c>
      <c r="O111" s="26" t="s">
        <v>47</v>
      </c>
    </row>
    <row r="112" spans="1:15" ht="84" x14ac:dyDescent="0.25">
      <c r="A112" s="25">
        <f t="shared" si="1"/>
        <v>97</v>
      </c>
      <c r="B112" s="25" t="s">
        <v>90</v>
      </c>
      <c r="C112" s="25" t="s">
        <v>130</v>
      </c>
      <c r="D112" s="18" t="s">
        <v>200</v>
      </c>
      <c r="E112" s="19" t="s">
        <v>93</v>
      </c>
      <c r="F112" s="20"/>
      <c r="G112" s="21"/>
      <c r="H112" s="22"/>
      <c r="I112" s="27" t="s">
        <v>14</v>
      </c>
      <c r="J112" s="24" t="s">
        <v>43</v>
      </c>
      <c r="K112" s="31">
        <v>800000</v>
      </c>
      <c r="L112" s="25" t="s">
        <v>94</v>
      </c>
      <c r="M112" s="25" t="s">
        <v>59</v>
      </c>
      <c r="N112" s="24" t="s">
        <v>54</v>
      </c>
      <c r="O112" s="26" t="s">
        <v>47</v>
      </c>
    </row>
    <row r="113" spans="1:15" ht="36" x14ac:dyDescent="0.25">
      <c r="A113" s="25">
        <f t="shared" si="1"/>
        <v>98</v>
      </c>
      <c r="B113" s="25" t="s">
        <v>90</v>
      </c>
      <c r="C113" s="25" t="s">
        <v>130</v>
      </c>
      <c r="D113" s="18" t="s">
        <v>203</v>
      </c>
      <c r="E113" s="19" t="s">
        <v>93</v>
      </c>
      <c r="F113" s="20"/>
      <c r="G113" s="21"/>
      <c r="H113" s="22"/>
      <c r="I113" s="27" t="s">
        <v>14</v>
      </c>
      <c r="J113" s="24" t="s">
        <v>43</v>
      </c>
      <c r="K113" s="31">
        <v>630000</v>
      </c>
      <c r="L113" s="25" t="s">
        <v>94</v>
      </c>
      <c r="M113" s="25" t="s">
        <v>59</v>
      </c>
      <c r="N113" s="24" t="s">
        <v>54</v>
      </c>
      <c r="O113" s="26" t="s">
        <v>47</v>
      </c>
    </row>
    <row r="114" spans="1:15" ht="36" x14ac:dyDescent="0.25">
      <c r="A114" s="25">
        <f t="shared" si="1"/>
        <v>99</v>
      </c>
      <c r="B114" s="25" t="s">
        <v>90</v>
      </c>
      <c r="C114" s="25" t="s">
        <v>91</v>
      </c>
      <c r="D114" s="18" t="s">
        <v>204</v>
      </c>
      <c r="E114" s="19" t="s">
        <v>93</v>
      </c>
      <c r="F114" s="20"/>
      <c r="G114" s="21"/>
      <c r="H114" s="22"/>
      <c r="I114" s="27" t="s">
        <v>14</v>
      </c>
      <c r="J114" s="24" t="s">
        <v>43</v>
      </c>
      <c r="K114" s="31">
        <v>112754.85</v>
      </c>
      <c r="L114" s="25" t="s">
        <v>94</v>
      </c>
      <c r="M114" s="25" t="s">
        <v>59</v>
      </c>
      <c r="N114" s="24" t="s">
        <v>46</v>
      </c>
      <c r="O114" s="26" t="s">
        <v>47</v>
      </c>
    </row>
    <row r="115" spans="1:15" ht="36" x14ac:dyDescent="0.25">
      <c r="A115" s="25">
        <f t="shared" si="1"/>
        <v>100</v>
      </c>
      <c r="B115" s="25" t="s">
        <v>90</v>
      </c>
      <c r="C115" s="25" t="s">
        <v>91</v>
      </c>
      <c r="D115" s="18" t="s">
        <v>205</v>
      </c>
      <c r="E115" s="19" t="s">
        <v>93</v>
      </c>
      <c r="F115" s="20"/>
      <c r="G115" s="21"/>
      <c r="H115" s="22"/>
      <c r="I115" s="27" t="s">
        <v>14</v>
      </c>
      <c r="J115" s="24" t="s">
        <v>43</v>
      </c>
      <c r="K115" s="31">
        <v>670000</v>
      </c>
      <c r="L115" s="25" t="s">
        <v>94</v>
      </c>
      <c r="M115" s="25" t="s">
        <v>59</v>
      </c>
      <c r="N115" s="24" t="s">
        <v>46</v>
      </c>
      <c r="O115" s="26" t="s">
        <v>47</v>
      </c>
    </row>
    <row r="116" spans="1:15" ht="24" x14ac:dyDescent="0.25">
      <c r="A116" s="25">
        <f t="shared" si="1"/>
        <v>101</v>
      </c>
      <c r="B116" s="25" t="s">
        <v>90</v>
      </c>
      <c r="C116" s="25" t="s">
        <v>91</v>
      </c>
      <c r="D116" s="18" t="s">
        <v>202</v>
      </c>
      <c r="E116" s="19" t="s">
        <v>93</v>
      </c>
      <c r="F116" s="20"/>
      <c r="G116" s="21"/>
      <c r="H116" s="22"/>
      <c r="I116" s="27" t="s">
        <v>14</v>
      </c>
      <c r="J116" s="24" t="s">
        <v>43</v>
      </c>
      <c r="K116" s="31">
        <v>2499840.81</v>
      </c>
      <c r="L116" s="25" t="s">
        <v>94</v>
      </c>
      <c r="M116" s="25" t="s">
        <v>59</v>
      </c>
      <c r="N116" s="24" t="s">
        <v>46</v>
      </c>
      <c r="O116" s="26" t="s">
        <v>47</v>
      </c>
    </row>
    <row r="117" spans="1:15" ht="36" x14ac:dyDescent="0.25">
      <c r="A117" s="25">
        <f t="shared" si="1"/>
        <v>102</v>
      </c>
      <c r="B117" s="25" t="s">
        <v>90</v>
      </c>
      <c r="C117" s="25" t="s">
        <v>91</v>
      </c>
      <c r="D117" s="18" t="s">
        <v>206</v>
      </c>
      <c r="E117" s="19" t="s">
        <v>93</v>
      </c>
      <c r="F117" s="20"/>
      <c r="G117" s="21"/>
      <c r="H117" s="22"/>
      <c r="I117" s="27" t="s">
        <v>14</v>
      </c>
      <c r="J117" s="24" t="s">
        <v>43</v>
      </c>
      <c r="K117" s="31">
        <v>180000</v>
      </c>
      <c r="L117" s="25" t="s">
        <v>94</v>
      </c>
      <c r="M117" s="25" t="s">
        <v>59</v>
      </c>
      <c r="N117" s="24" t="s">
        <v>54</v>
      </c>
      <c r="O117" s="26" t="s">
        <v>47</v>
      </c>
    </row>
    <row r="118" spans="1:15" ht="36" x14ac:dyDescent="0.25">
      <c r="A118" s="25">
        <f t="shared" si="1"/>
        <v>103</v>
      </c>
      <c r="B118" s="25" t="s">
        <v>90</v>
      </c>
      <c r="C118" s="25" t="s">
        <v>91</v>
      </c>
      <c r="D118" s="18" t="s">
        <v>207</v>
      </c>
      <c r="E118" s="19" t="s">
        <v>93</v>
      </c>
      <c r="F118" s="20"/>
      <c r="G118" s="21"/>
      <c r="H118" s="22"/>
      <c r="I118" s="27" t="s">
        <v>14</v>
      </c>
      <c r="J118" s="24" t="s">
        <v>43</v>
      </c>
      <c r="K118" s="31">
        <v>350000</v>
      </c>
      <c r="L118" s="25" t="s">
        <v>94</v>
      </c>
      <c r="M118" s="25" t="s">
        <v>59</v>
      </c>
      <c r="N118" s="24" t="s">
        <v>54</v>
      </c>
      <c r="O118" s="26" t="s">
        <v>47</v>
      </c>
    </row>
    <row r="119" spans="1:15" ht="36" x14ac:dyDescent="0.25">
      <c r="A119" s="25">
        <f t="shared" si="1"/>
        <v>104</v>
      </c>
      <c r="B119" s="25" t="s">
        <v>90</v>
      </c>
      <c r="C119" s="25" t="s">
        <v>91</v>
      </c>
      <c r="D119" s="18" t="s">
        <v>208</v>
      </c>
      <c r="E119" s="19" t="s">
        <v>93</v>
      </c>
      <c r="F119" s="20"/>
      <c r="G119" s="21"/>
      <c r="H119" s="22"/>
      <c r="I119" s="27" t="s">
        <v>14</v>
      </c>
      <c r="J119" s="24" t="s">
        <v>43</v>
      </c>
      <c r="K119" s="31">
        <v>500000</v>
      </c>
      <c r="L119" s="25" t="s">
        <v>94</v>
      </c>
      <c r="M119" s="25" t="s">
        <v>59</v>
      </c>
      <c r="N119" s="24" t="s">
        <v>54</v>
      </c>
      <c r="O119" s="26" t="s">
        <v>47</v>
      </c>
    </row>
    <row r="120" spans="1:15" ht="24" x14ac:dyDescent="0.25">
      <c r="A120" s="25">
        <f t="shared" si="1"/>
        <v>105</v>
      </c>
      <c r="B120" s="25" t="s">
        <v>84</v>
      </c>
      <c r="C120" s="25" t="s">
        <v>84</v>
      </c>
      <c r="D120" s="18" t="s">
        <v>209</v>
      </c>
      <c r="E120" s="19" t="s">
        <v>73</v>
      </c>
      <c r="F120" s="20"/>
      <c r="G120" s="21"/>
      <c r="H120" s="22"/>
      <c r="I120" s="27" t="s">
        <v>14</v>
      </c>
      <c r="J120" s="24" t="s">
        <v>43</v>
      </c>
      <c r="K120" s="31">
        <v>850000</v>
      </c>
      <c r="L120" s="25" t="s">
        <v>94</v>
      </c>
      <c r="M120" s="25" t="s">
        <v>59</v>
      </c>
      <c r="N120" s="24" t="s">
        <v>46</v>
      </c>
      <c r="O120" s="26" t="s">
        <v>47</v>
      </c>
    </row>
    <row r="121" spans="1:15" ht="24" x14ac:dyDescent="0.25">
      <c r="A121" s="25">
        <f t="shared" si="1"/>
        <v>106</v>
      </c>
      <c r="B121" s="25" t="s">
        <v>84</v>
      </c>
      <c r="C121" s="25" t="s">
        <v>84</v>
      </c>
      <c r="D121" s="18" t="s">
        <v>210</v>
      </c>
      <c r="E121" s="19" t="s">
        <v>73</v>
      </c>
      <c r="F121" s="20"/>
      <c r="G121" s="21"/>
      <c r="H121" s="22"/>
      <c r="I121" s="27" t="s">
        <v>14</v>
      </c>
      <c r="J121" s="24" t="s">
        <v>43</v>
      </c>
      <c r="K121" s="31">
        <v>650000</v>
      </c>
      <c r="L121" s="25" t="s">
        <v>94</v>
      </c>
      <c r="M121" s="25" t="s">
        <v>59</v>
      </c>
      <c r="N121" s="24" t="s">
        <v>46</v>
      </c>
      <c r="O121" s="26" t="s">
        <v>47</v>
      </c>
    </row>
    <row r="122" spans="1:15" ht="24" x14ac:dyDescent="0.25">
      <c r="A122" s="25">
        <f t="shared" si="1"/>
        <v>107</v>
      </c>
      <c r="B122" s="25" t="s">
        <v>84</v>
      </c>
      <c r="C122" s="25" t="s">
        <v>84</v>
      </c>
      <c r="D122" s="18" t="s">
        <v>201</v>
      </c>
      <c r="E122" s="19" t="s">
        <v>73</v>
      </c>
      <c r="F122" s="20"/>
      <c r="G122" s="21"/>
      <c r="H122" s="22"/>
      <c r="I122" s="27" t="s">
        <v>14</v>
      </c>
      <c r="J122" s="24" t="s">
        <v>43</v>
      </c>
      <c r="K122" s="31">
        <v>1250000</v>
      </c>
      <c r="L122" s="25" t="s">
        <v>94</v>
      </c>
      <c r="M122" s="25" t="s">
        <v>59</v>
      </c>
      <c r="N122" s="24" t="s">
        <v>46</v>
      </c>
      <c r="O122" s="26" t="s">
        <v>47</v>
      </c>
    </row>
    <row r="123" spans="1:15" ht="24" x14ac:dyDescent="0.25">
      <c r="A123" s="25">
        <f t="shared" si="1"/>
        <v>108</v>
      </c>
      <c r="B123" s="17" t="s">
        <v>37</v>
      </c>
      <c r="C123" s="17" t="s">
        <v>48</v>
      </c>
      <c r="D123" s="18" t="s">
        <v>211</v>
      </c>
      <c r="E123" s="19" t="s">
        <v>213</v>
      </c>
      <c r="F123" s="20"/>
      <c r="G123" s="21"/>
      <c r="H123" s="22"/>
      <c r="I123" s="27" t="s">
        <v>14</v>
      </c>
      <c r="J123" s="24" t="s">
        <v>43</v>
      </c>
      <c r="K123" s="31">
        <v>2444600</v>
      </c>
      <c r="L123" s="25" t="s">
        <v>94</v>
      </c>
      <c r="M123" s="25" t="s">
        <v>59</v>
      </c>
      <c r="N123" s="24" t="s">
        <v>46</v>
      </c>
      <c r="O123" s="26" t="s">
        <v>47</v>
      </c>
    </row>
    <row r="124" spans="1:15" x14ac:dyDescent="0.25">
      <c r="A124" s="25">
        <f t="shared" si="1"/>
        <v>109</v>
      </c>
      <c r="B124" s="25" t="s">
        <v>217</v>
      </c>
      <c r="C124" s="25" t="s">
        <v>218</v>
      </c>
      <c r="D124" s="18" t="s">
        <v>214</v>
      </c>
      <c r="E124" s="19" t="s">
        <v>219</v>
      </c>
      <c r="F124" s="20"/>
      <c r="G124" s="21"/>
      <c r="H124" s="22"/>
      <c r="I124" s="27" t="s">
        <v>14</v>
      </c>
      <c r="J124" s="24" t="s">
        <v>43</v>
      </c>
      <c r="K124" s="31">
        <v>1290000</v>
      </c>
      <c r="L124" s="25" t="s">
        <v>94</v>
      </c>
      <c r="M124" s="25" t="s">
        <v>59</v>
      </c>
      <c r="N124" s="24" t="s">
        <v>103</v>
      </c>
      <c r="O124" s="26" t="s">
        <v>104</v>
      </c>
    </row>
    <row r="125" spans="1:15" ht="24" x14ac:dyDescent="0.25">
      <c r="A125" s="25">
        <f t="shared" si="1"/>
        <v>110</v>
      </c>
      <c r="B125" s="25" t="s">
        <v>90</v>
      </c>
      <c r="C125" s="25" t="s">
        <v>91</v>
      </c>
      <c r="D125" s="18" t="s">
        <v>212</v>
      </c>
      <c r="E125" s="19" t="s">
        <v>93</v>
      </c>
      <c r="F125" s="20"/>
      <c r="G125" s="21"/>
      <c r="H125" s="22"/>
      <c r="I125" s="27" t="s">
        <v>14</v>
      </c>
      <c r="J125" s="24" t="s">
        <v>43</v>
      </c>
      <c r="K125" s="31">
        <v>328115.28000000003</v>
      </c>
      <c r="L125" s="25" t="s">
        <v>94</v>
      </c>
      <c r="M125" s="25" t="s">
        <v>59</v>
      </c>
      <c r="N125" s="24" t="s">
        <v>46</v>
      </c>
      <c r="O125" s="26" t="s">
        <v>47</v>
      </c>
    </row>
    <row r="126" spans="1:15" x14ac:dyDescent="0.25">
      <c r="A126" s="25">
        <f t="shared" si="1"/>
        <v>111</v>
      </c>
      <c r="B126" s="25" t="s">
        <v>215</v>
      </c>
      <c r="C126" s="25" t="s">
        <v>216</v>
      </c>
      <c r="D126" s="18" t="s">
        <v>2</v>
      </c>
      <c r="E126" s="19" t="s">
        <v>213</v>
      </c>
      <c r="F126" s="20"/>
      <c r="G126" s="21"/>
      <c r="H126" s="22"/>
      <c r="I126" s="27" t="s">
        <v>14</v>
      </c>
      <c r="J126" s="24" t="s">
        <v>43</v>
      </c>
      <c r="K126" s="31">
        <v>204000</v>
      </c>
      <c r="L126" s="25" t="s">
        <v>94</v>
      </c>
      <c r="M126" s="25" t="s">
        <v>59</v>
      </c>
      <c r="N126" s="24" t="s">
        <v>46</v>
      </c>
      <c r="O126" s="26" t="s">
        <v>47</v>
      </c>
    </row>
    <row r="127" spans="1:15" ht="24" x14ac:dyDescent="0.25">
      <c r="A127" s="25">
        <f t="shared" si="1"/>
        <v>112</v>
      </c>
      <c r="B127" s="25" t="s">
        <v>90</v>
      </c>
      <c r="C127" s="25" t="s">
        <v>130</v>
      </c>
      <c r="D127" s="18" t="s">
        <v>220</v>
      </c>
      <c r="E127" s="19" t="s">
        <v>93</v>
      </c>
      <c r="F127" s="20"/>
      <c r="G127" s="21"/>
      <c r="H127" s="22"/>
      <c r="I127" s="27" t="s">
        <v>14</v>
      </c>
      <c r="J127" s="24" t="s">
        <v>43</v>
      </c>
      <c r="K127" s="31">
        <v>740000</v>
      </c>
      <c r="L127" s="25" t="s">
        <v>94</v>
      </c>
      <c r="M127" s="25" t="s">
        <v>97</v>
      </c>
      <c r="N127" s="24" t="s">
        <v>54</v>
      </c>
      <c r="O127" s="26" t="s">
        <v>47</v>
      </c>
    </row>
    <row r="128" spans="1:15" ht="24" x14ac:dyDescent="0.25">
      <c r="A128" s="25">
        <f t="shared" si="1"/>
        <v>113</v>
      </c>
      <c r="B128" s="25" t="s">
        <v>90</v>
      </c>
      <c r="C128" s="25" t="s">
        <v>91</v>
      </c>
      <c r="D128" s="18" t="s">
        <v>221</v>
      </c>
      <c r="E128" s="19" t="s">
        <v>93</v>
      </c>
      <c r="F128" s="20"/>
      <c r="G128" s="21"/>
      <c r="H128" s="22"/>
      <c r="I128" s="27" t="s">
        <v>14</v>
      </c>
      <c r="J128" s="24" t="s">
        <v>43</v>
      </c>
      <c r="K128" s="31">
        <v>8500000</v>
      </c>
      <c r="L128" s="25" t="s">
        <v>94</v>
      </c>
      <c r="M128" s="25" t="s">
        <v>97</v>
      </c>
      <c r="N128" s="24" t="s">
        <v>54</v>
      </c>
      <c r="O128" s="26" t="s">
        <v>47</v>
      </c>
    </row>
    <row r="129" spans="1:15" ht="36" x14ac:dyDescent="0.25">
      <c r="A129" s="25">
        <f t="shared" si="1"/>
        <v>114</v>
      </c>
      <c r="B129" s="25" t="s">
        <v>90</v>
      </c>
      <c r="C129" s="25" t="s">
        <v>130</v>
      </c>
      <c r="D129" s="18" t="s">
        <v>222</v>
      </c>
      <c r="E129" s="19" t="s">
        <v>93</v>
      </c>
      <c r="F129" s="20"/>
      <c r="G129" s="21"/>
      <c r="H129" s="22"/>
      <c r="I129" s="27" t="s">
        <v>14</v>
      </c>
      <c r="J129" s="24" t="s">
        <v>43</v>
      </c>
      <c r="K129" s="31">
        <v>275000</v>
      </c>
      <c r="L129" s="25" t="s">
        <v>94</v>
      </c>
      <c r="M129" s="25" t="s">
        <v>97</v>
      </c>
      <c r="N129" s="24" t="s">
        <v>54</v>
      </c>
      <c r="O129" s="26" t="s">
        <v>47</v>
      </c>
    </row>
    <row r="130" spans="1:15" ht="36" x14ac:dyDescent="0.25">
      <c r="A130" s="25">
        <f t="shared" si="1"/>
        <v>115</v>
      </c>
      <c r="B130" s="25" t="s">
        <v>90</v>
      </c>
      <c r="C130" s="25" t="s">
        <v>91</v>
      </c>
      <c r="D130" s="18" t="s">
        <v>223</v>
      </c>
      <c r="E130" s="19" t="s">
        <v>93</v>
      </c>
      <c r="F130" s="20"/>
      <c r="G130" s="21"/>
      <c r="H130" s="22"/>
      <c r="I130" s="27" t="s">
        <v>14</v>
      </c>
      <c r="J130" s="24" t="s">
        <v>43</v>
      </c>
      <c r="K130" s="31">
        <v>450000</v>
      </c>
      <c r="L130" s="25" t="s">
        <v>94</v>
      </c>
      <c r="M130" s="25" t="s">
        <v>97</v>
      </c>
      <c r="N130" s="24" t="s">
        <v>54</v>
      </c>
      <c r="O130" s="26" t="s">
        <v>47</v>
      </c>
    </row>
    <row r="131" spans="1:15" x14ac:dyDescent="0.25">
      <c r="A131" s="16">
        <f t="shared" si="1"/>
        <v>116</v>
      </c>
      <c r="B131" s="16" t="s">
        <v>226</v>
      </c>
      <c r="C131" s="16" t="s">
        <v>225</v>
      </c>
      <c r="D131" s="9" t="s">
        <v>224</v>
      </c>
      <c r="E131" s="6" t="s">
        <v>93</v>
      </c>
      <c r="F131" s="36"/>
      <c r="G131" s="36"/>
      <c r="H131" s="36"/>
      <c r="I131" s="13" t="s">
        <v>14</v>
      </c>
      <c r="J131" s="11" t="s">
        <v>43</v>
      </c>
      <c r="K131" s="28">
        <v>1000000</v>
      </c>
      <c r="L131" s="16" t="s">
        <v>97</v>
      </c>
      <c r="M131" s="16" t="s">
        <v>240</v>
      </c>
      <c r="N131" s="11" t="s">
        <v>227</v>
      </c>
      <c r="O131" s="14" t="s">
        <v>47</v>
      </c>
    </row>
    <row r="132" spans="1:15" ht="24" x14ac:dyDescent="0.25">
      <c r="A132" s="16">
        <f t="shared" si="1"/>
        <v>117</v>
      </c>
      <c r="B132" s="37" t="s">
        <v>90</v>
      </c>
      <c r="C132" s="37" t="s">
        <v>91</v>
      </c>
      <c r="D132" s="38" t="s">
        <v>232</v>
      </c>
      <c r="E132" s="6" t="s">
        <v>93</v>
      </c>
      <c r="F132" s="36"/>
      <c r="G132" s="36"/>
      <c r="H132" s="36"/>
      <c r="I132" s="13" t="s">
        <v>14</v>
      </c>
      <c r="J132" s="11" t="s">
        <v>43</v>
      </c>
      <c r="K132" s="28">
        <v>260000</v>
      </c>
      <c r="L132" s="16" t="s">
        <v>94</v>
      </c>
      <c r="M132" s="16" t="s">
        <v>59</v>
      </c>
      <c r="N132" s="11" t="s">
        <v>54</v>
      </c>
      <c r="O132" s="14" t="s">
        <v>47</v>
      </c>
    </row>
    <row r="133" spans="1:15" ht="43.5" customHeight="1" x14ac:dyDescent="0.25">
      <c r="A133" s="16">
        <f t="shared" si="1"/>
        <v>118</v>
      </c>
      <c r="B133" s="37" t="s">
        <v>90</v>
      </c>
      <c r="C133" s="37" t="s">
        <v>91</v>
      </c>
      <c r="D133" s="38" t="s">
        <v>231</v>
      </c>
      <c r="E133" s="6" t="s">
        <v>93</v>
      </c>
      <c r="F133" s="36"/>
      <c r="G133" s="36"/>
      <c r="H133" s="36"/>
      <c r="I133" s="13" t="s">
        <v>14</v>
      </c>
      <c r="J133" s="11" t="s">
        <v>43</v>
      </c>
      <c r="K133" s="28">
        <v>920000</v>
      </c>
      <c r="L133" s="16" t="s">
        <v>94</v>
      </c>
      <c r="M133" s="16" t="s">
        <v>59</v>
      </c>
      <c r="N133" s="11" t="s">
        <v>54</v>
      </c>
      <c r="O133" s="14" t="s">
        <v>47</v>
      </c>
    </row>
    <row r="134" spans="1:15" ht="36" x14ac:dyDescent="0.25">
      <c r="A134" s="16">
        <f t="shared" si="1"/>
        <v>119</v>
      </c>
      <c r="B134" s="37" t="s">
        <v>90</v>
      </c>
      <c r="C134" s="37" t="s">
        <v>91</v>
      </c>
      <c r="D134" s="38" t="s">
        <v>230</v>
      </c>
      <c r="E134" s="6" t="s">
        <v>93</v>
      </c>
      <c r="F134" s="36"/>
      <c r="G134" s="36"/>
      <c r="H134" s="36"/>
      <c r="I134" s="13" t="s">
        <v>14</v>
      </c>
      <c r="J134" s="11" t="s">
        <v>43</v>
      </c>
      <c r="K134" s="28">
        <v>900000</v>
      </c>
      <c r="L134" s="16" t="s">
        <v>94</v>
      </c>
      <c r="M134" s="16" t="s">
        <v>59</v>
      </c>
      <c r="N134" s="11" t="s">
        <v>54</v>
      </c>
      <c r="O134" s="14" t="s">
        <v>47</v>
      </c>
    </row>
    <row r="135" spans="1:15" ht="48" x14ac:dyDescent="0.25">
      <c r="A135" s="16">
        <f t="shared" si="1"/>
        <v>120</v>
      </c>
      <c r="B135" s="37" t="s">
        <v>90</v>
      </c>
      <c r="C135" s="37" t="s">
        <v>91</v>
      </c>
      <c r="D135" s="38" t="s">
        <v>229</v>
      </c>
      <c r="E135" s="6" t="s">
        <v>93</v>
      </c>
      <c r="F135" s="36"/>
      <c r="G135" s="36"/>
      <c r="H135" s="36"/>
      <c r="I135" s="13" t="s">
        <v>14</v>
      </c>
      <c r="J135" s="11" t="s">
        <v>43</v>
      </c>
      <c r="K135" s="28">
        <v>6200000</v>
      </c>
      <c r="L135" s="16" t="s">
        <v>94</v>
      </c>
      <c r="M135" s="16" t="s">
        <v>59</v>
      </c>
      <c r="N135" s="11" t="s">
        <v>54</v>
      </c>
      <c r="O135" s="14" t="s">
        <v>47</v>
      </c>
    </row>
    <row r="136" spans="1:15" ht="36" x14ac:dyDescent="0.25">
      <c r="A136" s="25">
        <f t="shared" si="1"/>
        <v>121</v>
      </c>
      <c r="B136" s="33" t="s">
        <v>90</v>
      </c>
      <c r="C136" s="33" t="s">
        <v>91</v>
      </c>
      <c r="D136" s="34" t="s">
        <v>228</v>
      </c>
      <c r="E136" s="19" t="s">
        <v>93</v>
      </c>
      <c r="F136" s="32"/>
      <c r="G136" s="32"/>
      <c r="H136" s="32"/>
      <c r="I136" s="27" t="s">
        <v>14</v>
      </c>
      <c r="J136" s="24" t="s">
        <v>43</v>
      </c>
      <c r="K136" s="31">
        <v>200000</v>
      </c>
      <c r="L136" s="25" t="s">
        <v>94</v>
      </c>
      <c r="M136" s="25" t="s">
        <v>97</v>
      </c>
      <c r="N136" s="24" t="s">
        <v>54</v>
      </c>
      <c r="O136" s="26" t="s">
        <v>47</v>
      </c>
    </row>
    <row r="137" spans="1:15" ht="24" x14ac:dyDescent="0.25">
      <c r="A137" s="25">
        <f t="shared" si="1"/>
        <v>122</v>
      </c>
      <c r="B137" s="33" t="s">
        <v>90</v>
      </c>
      <c r="C137" s="33" t="s">
        <v>91</v>
      </c>
      <c r="D137" s="34" t="s">
        <v>233</v>
      </c>
      <c r="E137" s="19" t="s">
        <v>93</v>
      </c>
      <c r="F137" s="32"/>
      <c r="G137" s="32"/>
      <c r="H137" s="32"/>
      <c r="I137" s="27" t="s">
        <v>14</v>
      </c>
      <c r="J137" s="24" t="s">
        <v>43</v>
      </c>
      <c r="K137" s="31">
        <v>608257.56999999995</v>
      </c>
      <c r="L137" s="25" t="s">
        <v>94</v>
      </c>
      <c r="M137" s="25" t="s">
        <v>97</v>
      </c>
      <c r="N137" s="24" t="s">
        <v>46</v>
      </c>
      <c r="O137" s="26" t="s">
        <v>47</v>
      </c>
    </row>
    <row r="138" spans="1:15" ht="24" x14ac:dyDescent="0.25">
      <c r="A138" s="25">
        <f t="shared" si="1"/>
        <v>123</v>
      </c>
      <c r="B138" s="33" t="s">
        <v>90</v>
      </c>
      <c r="C138" s="33" t="s">
        <v>91</v>
      </c>
      <c r="D138" s="34" t="s">
        <v>234</v>
      </c>
      <c r="E138" s="19" t="s">
        <v>93</v>
      </c>
      <c r="F138" s="32"/>
      <c r="G138" s="32"/>
      <c r="H138" s="32"/>
      <c r="I138" s="27" t="s">
        <v>14</v>
      </c>
      <c r="J138" s="24" t="s">
        <v>43</v>
      </c>
      <c r="K138" s="31">
        <v>300161.74</v>
      </c>
      <c r="L138" s="25" t="s">
        <v>94</v>
      </c>
      <c r="M138" s="25" t="s">
        <v>97</v>
      </c>
      <c r="N138" s="24" t="s">
        <v>46</v>
      </c>
      <c r="O138" s="26" t="s">
        <v>47</v>
      </c>
    </row>
    <row r="139" spans="1:15" ht="24" x14ac:dyDescent="0.25">
      <c r="A139" s="16">
        <f t="shared" si="1"/>
        <v>124</v>
      </c>
      <c r="B139" s="37" t="s">
        <v>90</v>
      </c>
      <c r="C139" s="37" t="s">
        <v>91</v>
      </c>
      <c r="D139" s="38" t="s">
        <v>235</v>
      </c>
      <c r="E139" s="6" t="s">
        <v>93</v>
      </c>
      <c r="F139" s="36"/>
      <c r="G139" s="36"/>
      <c r="H139" s="36"/>
      <c r="I139" s="13" t="s">
        <v>14</v>
      </c>
      <c r="J139" s="11" t="s">
        <v>43</v>
      </c>
      <c r="K139" s="28">
        <v>1100000</v>
      </c>
      <c r="L139" s="16" t="s">
        <v>97</v>
      </c>
      <c r="M139" s="16" t="s">
        <v>59</v>
      </c>
      <c r="N139" s="11" t="s">
        <v>54</v>
      </c>
      <c r="O139" s="14" t="s">
        <v>47</v>
      </c>
    </row>
    <row r="140" spans="1:15" ht="24" x14ac:dyDescent="0.25">
      <c r="A140" s="16">
        <f t="shared" si="1"/>
        <v>125</v>
      </c>
      <c r="B140" s="37" t="s">
        <v>90</v>
      </c>
      <c r="C140" s="37" t="s">
        <v>91</v>
      </c>
      <c r="D140" s="38" t="s">
        <v>236</v>
      </c>
      <c r="E140" s="6" t="s">
        <v>93</v>
      </c>
      <c r="F140" s="36"/>
      <c r="G140" s="36"/>
      <c r="H140" s="36"/>
      <c r="I140" s="13" t="s">
        <v>14</v>
      </c>
      <c r="J140" s="11" t="s">
        <v>43</v>
      </c>
      <c r="K140" s="28">
        <v>11000000</v>
      </c>
      <c r="L140" s="16" t="s">
        <v>97</v>
      </c>
      <c r="M140" s="16" t="s">
        <v>59</v>
      </c>
      <c r="N140" s="11" t="s">
        <v>54</v>
      </c>
      <c r="O140" s="14" t="s">
        <v>47</v>
      </c>
    </row>
    <row r="141" spans="1:15" x14ac:dyDescent="0.25">
      <c r="A141" s="16">
        <f t="shared" si="1"/>
        <v>126</v>
      </c>
      <c r="B141" s="37" t="s">
        <v>90</v>
      </c>
      <c r="C141" s="37" t="s">
        <v>91</v>
      </c>
      <c r="D141" s="38" t="s">
        <v>237</v>
      </c>
      <c r="E141" s="6" t="s">
        <v>93</v>
      </c>
      <c r="F141" s="36"/>
      <c r="G141" s="36"/>
      <c r="H141" s="36"/>
      <c r="I141" s="13" t="s">
        <v>14</v>
      </c>
      <c r="J141" s="11" t="s">
        <v>43</v>
      </c>
      <c r="K141" s="28">
        <v>3900000</v>
      </c>
      <c r="L141" s="16" t="s">
        <v>97</v>
      </c>
      <c r="M141" s="16" t="s">
        <v>59</v>
      </c>
      <c r="N141" s="11" t="s">
        <v>54</v>
      </c>
      <c r="O141" s="14" t="s">
        <v>47</v>
      </c>
    </row>
    <row r="142" spans="1:15" ht="24" x14ac:dyDescent="0.25">
      <c r="A142" s="16">
        <f t="shared" si="1"/>
        <v>127</v>
      </c>
      <c r="B142" s="37" t="s">
        <v>90</v>
      </c>
      <c r="C142" s="37" t="s">
        <v>91</v>
      </c>
      <c r="D142" s="38" t="s">
        <v>238</v>
      </c>
      <c r="E142" s="6" t="s">
        <v>93</v>
      </c>
      <c r="F142" s="36"/>
      <c r="G142" s="36"/>
      <c r="H142" s="36"/>
      <c r="I142" s="13" t="s">
        <v>14</v>
      </c>
      <c r="J142" s="11" t="s">
        <v>43</v>
      </c>
      <c r="K142" s="28">
        <v>400000</v>
      </c>
      <c r="L142" s="16" t="s">
        <v>97</v>
      </c>
      <c r="M142" s="16" t="s">
        <v>59</v>
      </c>
      <c r="N142" s="11" t="s">
        <v>54</v>
      </c>
      <c r="O142" s="14" t="s">
        <v>47</v>
      </c>
    </row>
    <row r="143" spans="1:15" ht="64.5" customHeight="1" x14ac:dyDescent="0.25">
      <c r="A143" s="16">
        <f t="shared" si="1"/>
        <v>128</v>
      </c>
      <c r="B143" s="37" t="s">
        <v>90</v>
      </c>
      <c r="C143" s="37" t="s">
        <v>91</v>
      </c>
      <c r="D143" s="38" t="s">
        <v>239</v>
      </c>
      <c r="E143" s="6" t="s">
        <v>93</v>
      </c>
      <c r="F143" s="36"/>
      <c r="G143" s="36"/>
      <c r="H143" s="36"/>
      <c r="I143" s="13" t="s">
        <v>14</v>
      </c>
      <c r="J143" s="11" t="s">
        <v>43</v>
      </c>
      <c r="K143" s="28">
        <v>600000</v>
      </c>
      <c r="L143" s="16" t="s">
        <v>97</v>
      </c>
      <c r="M143" s="16" t="s">
        <v>59</v>
      </c>
      <c r="N143" s="11" t="s">
        <v>54</v>
      </c>
      <c r="O143" s="14" t="s">
        <v>47</v>
      </c>
    </row>
    <row r="144" spans="1:15" ht="39.75" customHeight="1" x14ac:dyDescent="0.25">
      <c r="A144" s="25">
        <f t="shared" si="1"/>
        <v>129</v>
      </c>
      <c r="B144" s="33" t="s">
        <v>90</v>
      </c>
      <c r="C144" s="33" t="s">
        <v>91</v>
      </c>
      <c r="D144" s="34" t="s">
        <v>241</v>
      </c>
      <c r="E144" s="19" t="s">
        <v>93</v>
      </c>
      <c r="F144" s="32"/>
      <c r="G144" s="32"/>
      <c r="H144" s="32"/>
      <c r="I144" s="27" t="s">
        <v>14</v>
      </c>
      <c r="J144" s="24" t="s">
        <v>43</v>
      </c>
      <c r="K144" s="31">
        <v>337941.88</v>
      </c>
      <c r="L144" s="25" t="s">
        <v>97</v>
      </c>
      <c r="M144" s="25" t="s">
        <v>59</v>
      </c>
      <c r="N144" s="24" t="s">
        <v>46</v>
      </c>
      <c r="O144" s="26" t="s">
        <v>47</v>
      </c>
    </row>
    <row r="145" spans="1:15" ht="25.5" customHeight="1" x14ac:dyDescent="0.25">
      <c r="A145" s="16">
        <f t="shared" si="1"/>
        <v>130</v>
      </c>
      <c r="B145" s="37" t="s">
        <v>90</v>
      </c>
      <c r="C145" s="37" t="s">
        <v>91</v>
      </c>
      <c r="D145" s="38" t="s">
        <v>243</v>
      </c>
      <c r="E145" s="6" t="s">
        <v>93</v>
      </c>
      <c r="F145" s="36"/>
      <c r="G145" s="36"/>
      <c r="H145" s="36"/>
      <c r="I145" s="13" t="s">
        <v>14</v>
      </c>
      <c r="J145" s="11" t="s">
        <v>43</v>
      </c>
      <c r="K145" s="28">
        <v>380000</v>
      </c>
      <c r="L145" s="16" t="s">
        <v>97</v>
      </c>
      <c r="M145" s="16" t="s">
        <v>97</v>
      </c>
      <c r="N145" s="11" t="s">
        <v>54</v>
      </c>
      <c r="O145" s="14" t="s">
        <v>47</v>
      </c>
    </row>
    <row r="146" spans="1:15" ht="37.5" customHeight="1" x14ac:dyDescent="0.25">
      <c r="A146" s="16">
        <f t="shared" si="1"/>
        <v>131</v>
      </c>
      <c r="B146" s="37" t="s">
        <v>90</v>
      </c>
      <c r="C146" s="37" t="s">
        <v>91</v>
      </c>
      <c r="D146" s="38" t="s">
        <v>244</v>
      </c>
      <c r="E146" s="6" t="s">
        <v>93</v>
      </c>
      <c r="F146" s="36"/>
      <c r="G146" s="36"/>
      <c r="H146" s="36"/>
      <c r="I146" s="13" t="s">
        <v>14</v>
      </c>
      <c r="J146" s="11" t="s">
        <v>43</v>
      </c>
      <c r="K146" s="28">
        <v>1200000</v>
      </c>
      <c r="L146" s="16" t="s">
        <v>97</v>
      </c>
      <c r="M146" s="16" t="s">
        <v>97</v>
      </c>
      <c r="N146" s="11" t="s">
        <v>54</v>
      </c>
      <c r="O146" s="14" t="s">
        <v>47</v>
      </c>
    </row>
    <row r="147" spans="1:15" ht="36.75" customHeight="1" x14ac:dyDescent="0.25">
      <c r="A147" s="16">
        <f t="shared" ref="A147:A212" si="2">A146+1</f>
        <v>132</v>
      </c>
      <c r="B147" s="37" t="s">
        <v>90</v>
      </c>
      <c r="C147" s="37" t="s">
        <v>91</v>
      </c>
      <c r="D147" s="38" t="s">
        <v>245</v>
      </c>
      <c r="E147" s="6" t="s">
        <v>93</v>
      </c>
      <c r="F147" s="36"/>
      <c r="G147" s="36"/>
      <c r="H147" s="36"/>
      <c r="I147" s="13" t="s">
        <v>14</v>
      </c>
      <c r="J147" s="11" t="s">
        <v>43</v>
      </c>
      <c r="K147" s="28">
        <v>760000</v>
      </c>
      <c r="L147" s="16" t="s">
        <v>97</v>
      </c>
      <c r="M147" s="16" t="s">
        <v>97</v>
      </c>
      <c r="N147" s="11" t="s">
        <v>54</v>
      </c>
      <c r="O147" s="14" t="s">
        <v>47</v>
      </c>
    </row>
    <row r="148" spans="1:15" ht="25.5" customHeight="1" x14ac:dyDescent="0.25">
      <c r="A148" s="16">
        <f t="shared" si="1"/>
        <v>133</v>
      </c>
      <c r="B148" s="37" t="s">
        <v>90</v>
      </c>
      <c r="C148" s="37" t="s">
        <v>91</v>
      </c>
      <c r="D148" s="38" t="s">
        <v>248</v>
      </c>
      <c r="E148" s="6" t="s">
        <v>93</v>
      </c>
      <c r="F148" s="36"/>
      <c r="G148" s="36"/>
      <c r="H148" s="36"/>
      <c r="I148" s="13" t="s">
        <v>14</v>
      </c>
      <c r="J148" s="11" t="s">
        <v>43</v>
      </c>
      <c r="K148" s="28">
        <v>147097.49</v>
      </c>
      <c r="L148" s="16" t="s">
        <v>97</v>
      </c>
      <c r="M148" s="16" t="s">
        <v>97</v>
      </c>
      <c r="N148" s="11" t="s">
        <v>46</v>
      </c>
      <c r="O148" s="14" t="s">
        <v>47</v>
      </c>
    </row>
    <row r="149" spans="1:15" ht="29.25" customHeight="1" x14ac:dyDescent="0.25">
      <c r="A149" s="16">
        <f t="shared" si="2"/>
        <v>134</v>
      </c>
      <c r="B149" s="37" t="s">
        <v>249</v>
      </c>
      <c r="C149" s="37" t="s">
        <v>249</v>
      </c>
      <c r="D149" s="38" t="s">
        <v>247</v>
      </c>
      <c r="E149" s="6" t="s">
        <v>250</v>
      </c>
      <c r="F149" s="36"/>
      <c r="G149" s="36"/>
      <c r="H149" s="36"/>
      <c r="I149" s="13" t="s">
        <v>14</v>
      </c>
      <c r="J149" s="11" t="s">
        <v>43</v>
      </c>
      <c r="K149" s="28">
        <v>230000</v>
      </c>
      <c r="L149" s="16" t="s">
        <v>97</v>
      </c>
      <c r="M149" s="16" t="s">
        <v>97</v>
      </c>
      <c r="N149" s="11" t="s">
        <v>46</v>
      </c>
      <c r="O149" s="14" t="s">
        <v>47</v>
      </c>
    </row>
    <row r="150" spans="1:15" x14ac:dyDescent="0.25">
      <c r="A150" s="25">
        <f t="shared" si="2"/>
        <v>135</v>
      </c>
      <c r="B150" s="47" t="s">
        <v>148</v>
      </c>
      <c r="C150" s="47" t="s">
        <v>148</v>
      </c>
      <c r="D150" s="34" t="s">
        <v>251</v>
      </c>
      <c r="E150" s="19" t="s">
        <v>73</v>
      </c>
      <c r="F150" s="32"/>
      <c r="G150" s="32"/>
      <c r="H150" s="32"/>
      <c r="I150" s="27" t="s">
        <v>14</v>
      </c>
      <c r="J150" s="24" t="s">
        <v>43</v>
      </c>
      <c r="K150" s="31">
        <v>9000000</v>
      </c>
      <c r="L150" s="25" t="s">
        <v>97</v>
      </c>
      <c r="M150" s="25" t="s">
        <v>97</v>
      </c>
      <c r="N150" s="24" t="s">
        <v>76</v>
      </c>
      <c r="O150" s="26" t="s">
        <v>47</v>
      </c>
    </row>
    <row r="151" spans="1:15" ht="24" x14ac:dyDescent="0.25">
      <c r="A151" s="25">
        <f t="shared" si="2"/>
        <v>136</v>
      </c>
      <c r="B151" s="47" t="s">
        <v>148</v>
      </c>
      <c r="C151" s="47" t="s">
        <v>148</v>
      </c>
      <c r="D151" s="34" t="s">
        <v>252</v>
      </c>
      <c r="E151" s="19" t="s">
        <v>73</v>
      </c>
      <c r="F151" s="32"/>
      <c r="G151" s="32"/>
      <c r="H151" s="32"/>
      <c r="I151" s="27" t="s">
        <v>14</v>
      </c>
      <c r="J151" s="24" t="s">
        <v>43</v>
      </c>
      <c r="K151" s="31">
        <v>14000000</v>
      </c>
      <c r="L151" s="25" t="s">
        <v>97</v>
      </c>
      <c r="M151" s="25" t="s">
        <v>97</v>
      </c>
      <c r="N151" s="24" t="s">
        <v>76</v>
      </c>
      <c r="O151" s="26" t="s">
        <v>47</v>
      </c>
    </row>
    <row r="152" spans="1:15" ht="24" x14ac:dyDescent="0.25">
      <c r="A152" s="25">
        <f t="shared" si="2"/>
        <v>137</v>
      </c>
      <c r="B152" s="47" t="s">
        <v>90</v>
      </c>
      <c r="C152" s="47" t="s">
        <v>91</v>
      </c>
      <c r="D152" s="34" t="s">
        <v>253</v>
      </c>
      <c r="E152" s="19" t="s">
        <v>261</v>
      </c>
      <c r="F152" s="32"/>
      <c r="G152" s="32"/>
      <c r="H152" s="32"/>
      <c r="I152" s="27" t="s">
        <v>14</v>
      </c>
      <c r="J152" s="24" t="s">
        <v>43</v>
      </c>
      <c r="K152" s="31">
        <v>1699203.76</v>
      </c>
      <c r="L152" s="25" t="s">
        <v>59</v>
      </c>
      <c r="M152" s="25" t="s">
        <v>319</v>
      </c>
      <c r="N152" s="24" t="s">
        <v>46</v>
      </c>
      <c r="O152" s="26" t="s">
        <v>47</v>
      </c>
    </row>
    <row r="153" spans="1:15" ht="38.25" customHeight="1" x14ac:dyDescent="0.25">
      <c r="A153" s="25">
        <f t="shared" si="2"/>
        <v>138</v>
      </c>
      <c r="B153" s="47" t="s">
        <v>90</v>
      </c>
      <c r="C153" s="47" t="s">
        <v>91</v>
      </c>
      <c r="D153" s="34" t="s">
        <v>254</v>
      </c>
      <c r="E153" s="19" t="s">
        <v>261</v>
      </c>
      <c r="F153" s="32"/>
      <c r="G153" s="32"/>
      <c r="H153" s="32"/>
      <c r="I153" s="27" t="s">
        <v>14</v>
      </c>
      <c r="J153" s="24" t="s">
        <v>43</v>
      </c>
      <c r="K153" s="31">
        <v>3200000</v>
      </c>
      <c r="L153" s="25" t="s">
        <v>59</v>
      </c>
      <c r="M153" s="25" t="s">
        <v>319</v>
      </c>
      <c r="N153" s="24" t="s">
        <v>46</v>
      </c>
      <c r="O153" s="26" t="s">
        <v>47</v>
      </c>
    </row>
    <row r="154" spans="1:15" ht="37.5" customHeight="1" x14ac:dyDescent="0.25">
      <c r="A154" s="25">
        <f t="shared" si="2"/>
        <v>139</v>
      </c>
      <c r="B154" s="47" t="s">
        <v>90</v>
      </c>
      <c r="C154" s="47" t="s">
        <v>91</v>
      </c>
      <c r="D154" s="34" t="s">
        <v>255</v>
      </c>
      <c r="E154" s="19" t="s">
        <v>93</v>
      </c>
      <c r="F154" s="32"/>
      <c r="G154" s="32"/>
      <c r="H154" s="32"/>
      <c r="I154" s="27" t="s">
        <v>14</v>
      </c>
      <c r="J154" s="24" t="s">
        <v>43</v>
      </c>
      <c r="K154" s="31">
        <v>6102531.96</v>
      </c>
      <c r="L154" s="25" t="s">
        <v>97</v>
      </c>
      <c r="M154" s="25" t="s">
        <v>100</v>
      </c>
      <c r="N154" s="24" t="s">
        <v>46</v>
      </c>
      <c r="O154" s="26" t="s">
        <v>47</v>
      </c>
    </row>
    <row r="155" spans="1:15" ht="36" x14ac:dyDescent="0.25">
      <c r="A155" s="25">
        <f t="shared" si="2"/>
        <v>140</v>
      </c>
      <c r="B155" s="47" t="s">
        <v>90</v>
      </c>
      <c r="C155" s="47" t="s">
        <v>91</v>
      </c>
      <c r="D155" s="34" t="s">
        <v>256</v>
      </c>
      <c r="E155" s="19" t="s">
        <v>261</v>
      </c>
      <c r="F155" s="32"/>
      <c r="G155" s="32"/>
      <c r="H155" s="32"/>
      <c r="I155" s="27" t="s">
        <v>14</v>
      </c>
      <c r="J155" s="24" t="s">
        <v>43</v>
      </c>
      <c r="K155" s="31">
        <v>2391564.42</v>
      </c>
      <c r="L155" s="25" t="s">
        <v>59</v>
      </c>
      <c r="M155" s="25" t="s">
        <v>319</v>
      </c>
      <c r="N155" s="24" t="s">
        <v>46</v>
      </c>
      <c r="O155" s="26" t="s">
        <v>47</v>
      </c>
    </row>
    <row r="156" spans="1:15" ht="24" x14ac:dyDescent="0.25">
      <c r="A156" s="25">
        <f t="shared" si="2"/>
        <v>141</v>
      </c>
      <c r="B156" s="47" t="s">
        <v>90</v>
      </c>
      <c r="C156" s="47" t="s">
        <v>130</v>
      </c>
      <c r="D156" s="34" t="s">
        <v>257</v>
      </c>
      <c r="E156" s="19" t="s">
        <v>261</v>
      </c>
      <c r="F156" s="32"/>
      <c r="G156" s="32"/>
      <c r="H156" s="32"/>
      <c r="I156" s="27" t="s">
        <v>14</v>
      </c>
      <c r="J156" s="24" t="s">
        <v>43</v>
      </c>
      <c r="K156" s="31">
        <v>349938.53</v>
      </c>
      <c r="L156" s="25" t="s">
        <v>59</v>
      </c>
      <c r="M156" s="25" t="s">
        <v>100</v>
      </c>
      <c r="N156" s="24" t="s">
        <v>46</v>
      </c>
      <c r="O156" s="26" t="s">
        <v>47</v>
      </c>
    </row>
    <row r="157" spans="1:15" ht="36" x14ac:dyDescent="0.25">
      <c r="A157" s="25">
        <f t="shared" si="2"/>
        <v>142</v>
      </c>
      <c r="B157" s="47" t="s">
        <v>90</v>
      </c>
      <c r="C157" s="47" t="s">
        <v>130</v>
      </c>
      <c r="D157" s="34" t="s">
        <v>258</v>
      </c>
      <c r="E157" s="19" t="s">
        <v>93</v>
      </c>
      <c r="F157" s="32"/>
      <c r="G157" s="32"/>
      <c r="H157" s="32"/>
      <c r="I157" s="27" t="s">
        <v>14</v>
      </c>
      <c r="J157" s="24" t="s">
        <v>43</v>
      </c>
      <c r="K157" s="31">
        <v>950000</v>
      </c>
      <c r="L157" s="25" t="s">
        <v>97</v>
      </c>
      <c r="M157" s="25" t="s">
        <v>100</v>
      </c>
      <c r="N157" s="24" t="s">
        <v>54</v>
      </c>
      <c r="O157" s="26" t="s">
        <v>47</v>
      </c>
    </row>
    <row r="158" spans="1:15" ht="72" x14ac:dyDescent="0.25">
      <c r="A158" s="25">
        <f t="shared" si="2"/>
        <v>143</v>
      </c>
      <c r="B158" s="47" t="s">
        <v>90</v>
      </c>
      <c r="C158" s="47" t="s">
        <v>91</v>
      </c>
      <c r="D158" s="34" t="s">
        <v>260</v>
      </c>
      <c r="E158" s="19" t="s">
        <v>261</v>
      </c>
      <c r="F158" s="32"/>
      <c r="G158" s="32"/>
      <c r="H158" s="32"/>
      <c r="I158" s="27" t="s">
        <v>14</v>
      </c>
      <c r="J158" s="24" t="s">
        <v>43</v>
      </c>
      <c r="K158" s="31">
        <v>8335061.3300000001</v>
      </c>
      <c r="L158" s="25" t="s">
        <v>59</v>
      </c>
      <c r="M158" s="25" t="s">
        <v>319</v>
      </c>
      <c r="N158" s="24" t="s">
        <v>46</v>
      </c>
      <c r="O158" s="26" t="s">
        <v>47</v>
      </c>
    </row>
    <row r="159" spans="1:15" ht="40.5" customHeight="1" x14ac:dyDescent="0.25">
      <c r="A159" s="25">
        <f t="shared" si="2"/>
        <v>144</v>
      </c>
      <c r="B159" s="47" t="s">
        <v>90</v>
      </c>
      <c r="C159" s="47" t="s">
        <v>91</v>
      </c>
      <c r="D159" s="34" t="s">
        <v>262</v>
      </c>
      <c r="E159" s="19" t="s">
        <v>261</v>
      </c>
      <c r="F159" s="32"/>
      <c r="G159" s="32"/>
      <c r="H159" s="32"/>
      <c r="I159" s="27" t="s">
        <v>14</v>
      </c>
      <c r="J159" s="24" t="s">
        <v>43</v>
      </c>
      <c r="K159" s="31">
        <v>112595.95</v>
      </c>
      <c r="L159" s="25" t="s">
        <v>97</v>
      </c>
      <c r="M159" s="25" t="s">
        <v>97</v>
      </c>
      <c r="N159" s="24" t="s">
        <v>46</v>
      </c>
      <c r="O159" s="26" t="s">
        <v>47</v>
      </c>
    </row>
    <row r="160" spans="1:15" ht="42" customHeight="1" x14ac:dyDescent="0.25">
      <c r="A160" s="25">
        <f t="shared" si="2"/>
        <v>145</v>
      </c>
      <c r="B160" s="47" t="s">
        <v>90</v>
      </c>
      <c r="C160" s="47" t="s">
        <v>91</v>
      </c>
      <c r="D160" s="34" t="s">
        <v>263</v>
      </c>
      <c r="E160" s="19" t="s">
        <v>261</v>
      </c>
      <c r="F160" s="32"/>
      <c r="G160" s="32"/>
      <c r="H160" s="32"/>
      <c r="I160" s="27" t="s">
        <v>14</v>
      </c>
      <c r="J160" s="24" t="s">
        <v>43</v>
      </c>
      <c r="K160" s="31">
        <v>110037.73</v>
      </c>
      <c r="L160" s="25" t="s">
        <v>97</v>
      </c>
      <c r="M160" s="25" t="s">
        <v>97</v>
      </c>
      <c r="N160" s="24" t="s">
        <v>46</v>
      </c>
      <c r="O160" s="26" t="s">
        <v>47</v>
      </c>
    </row>
    <row r="161" spans="1:15" ht="42" customHeight="1" x14ac:dyDescent="0.25">
      <c r="A161" s="25">
        <f t="shared" si="2"/>
        <v>146</v>
      </c>
      <c r="B161" s="47" t="s">
        <v>215</v>
      </c>
      <c r="C161" s="47" t="s">
        <v>266</v>
      </c>
      <c r="D161" s="34" t="s">
        <v>264</v>
      </c>
      <c r="E161" s="19" t="s">
        <v>265</v>
      </c>
      <c r="F161" s="32"/>
      <c r="G161" s="32"/>
      <c r="H161" s="32"/>
      <c r="I161" s="27" t="s">
        <v>14</v>
      </c>
      <c r="J161" s="24" t="s">
        <v>43</v>
      </c>
      <c r="K161" s="31">
        <v>534445</v>
      </c>
      <c r="L161" s="25" t="s">
        <v>97</v>
      </c>
      <c r="M161" s="25" t="s">
        <v>59</v>
      </c>
      <c r="N161" s="24" t="s">
        <v>54</v>
      </c>
      <c r="O161" s="26" t="s">
        <v>47</v>
      </c>
    </row>
    <row r="162" spans="1:15" ht="42" customHeight="1" x14ac:dyDescent="0.25">
      <c r="A162" s="25">
        <f t="shared" si="2"/>
        <v>147</v>
      </c>
      <c r="B162" s="47" t="s">
        <v>90</v>
      </c>
      <c r="C162" s="47" t="s">
        <v>130</v>
      </c>
      <c r="D162" s="34" t="s">
        <v>267</v>
      </c>
      <c r="E162" s="19" t="s">
        <v>93</v>
      </c>
      <c r="F162" s="32"/>
      <c r="G162" s="32"/>
      <c r="H162" s="32"/>
      <c r="I162" s="27" t="s">
        <v>14</v>
      </c>
      <c r="J162" s="24" t="s">
        <v>43</v>
      </c>
      <c r="K162" s="31">
        <v>99900</v>
      </c>
      <c r="L162" s="25" t="s">
        <v>97</v>
      </c>
      <c r="M162" s="25" t="s">
        <v>100</v>
      </c>
      <c r="N162" s="24" t="s">
        <v>54</v>
      </c>
      <c r="O162" s="26" t="s">
        <v>47</v>
      </c>
    </row>
    <row r="163" spans="1:15" ht="42" customHeight="1" x14ac:dyDescent="0.25">
      <c r="A163" s="25">
        <f t="shared" si="2"/>
        <v>148</v>
      </c>
      <c r="B163" s="47" t="s">
        <v>90</v>
      </c>
      <c r="C163" s="47" t="s">
        <v>130</v>
      </c>
      <c r="D163" s="34" t="s">
        <v>268</v>
      </c>
      <c r="E163" s="19" t="s">
        <v>93</v>
      </c>
      <c r="F163" s="32"/>
      <c r="G163" s="32"/>
      <c r="H163" s="32"/>
      <c r="I163" s="27" t="s">
        <v>14</v>
      </c>
      <c r="J163" s="24" t="s">
        <v>43</v>
      </c>
      <c r="K163" s="31">
        <v>50000</v>
      </c>
      <c r="L163" s="25" t="s">
        <v>97</v>
      </c>
      <c r="M163" s="25" t="s">
        <v>59</v>
      </c>
      <c r="N163" s="24" t="s">
        <v>54</v>
      </c>
      <c r="O163" s="26" t="s">
        <v>47</v>
      </c>
    </row>
    <row r="164" spans="1:15" ht="42" customHeight="1" x14ac:dyDescent="0.25">
      <c r="A164" s="25">
        <f t="shared" si="2"/>
        <v>149</v>
      </c>
      <c r="B164" s="47" t="s">
        <v>90</v>
      </c>
      <c r="C164" s="47" t="s">
        <v>130</v>
      </c>
      <c r="D164" s="34" t="s">
        <v>269</v>
      </c>
      <c r="E164" s="19" t="s">
        <v>261</v>
      </c>
      <c r="F164" s="32"/>
      <c r="G164" s="32"/>
      <c r="H164" s="32"/>
      <c r="I164" s="27" t="s">
        <v>14</v>
      </c>
      <c r="J164" s="24" t="s">
        <v>43</v>
      </c>
      <c r="K164" s="31">
        <v>258787.36</v>
      </c>
      <c r="L164" s="25" t="s">
        <v>59</v>
      </c>
      <c r="M164" s="25" t="s">
        <v>100</v>
      </c>
      <c r="N164" s="24" t="s">
        <v>46</v>
      </c>
      <c r="O164" s="26" t="s">
        <v>47</v>
      </c>
    </row>
    <row r="165" spans="1:15" s="51" customFormat="1" ht="51.75" customHeight="1" x14ac:dyDescent="0.25">
      <c r="A165" s="25">
        <f t="shared" si="2"/>
        <v>150</v>
      </c>
      <c r="B165" s="47" t="s">
        <v>90</v>
      </c>
      <c r="C165" s="47" t="s">
        <v>130</v>
      </c>
      <c r="D165" s="34" t="s">
        <v>270</v>
      </c>
      <c r="E165" s="19" t="s">
        <v>93</v>
      </c>
      <c r="F165" s="32"/>
      <c r="G165" s="32"/>
      <c r="H165" s="32"/>
      <c r="I165" s="27" t="s">
        <v>14</v>
      </c>
      <c r="J165" s="24" t="s">
        <v>43</v>
      </c>
      <c r="K165" s="31">
        <v>240000</v>
      </c>
      <c r="L165" s="25" t="s">
        <v>59</v>
      </c>
      <c r="M165" s="25" t="s">
        <v>319</v>
      </c>
      <c r="N165" s="24" t="s">
        <v>54</v>
      </c>
      <c r="O165" s="26" t="s">
        <v>47</v>
      </c>
    </row>
    <row r="166" spans="1:15" ht="42" customHeight="1" x14ac:dyDescent="0.25">
      <c r="A166" s="25">
        <f t="shared" si="2"/>
        <v>151</v>
      </c>
      <c r="B166" s="47" t="s">
        <v>298</v>
      </c>
      <c r="C166" s="47" t="s">
        <v>298</v>
      </c>
      <c r="D166" s="48" t="s">
        <v>271</v>
      </c>
      <c r="E166" s="19" t="s">
        <v>73</v>
      </c>
      <c r="F166" s="32"/>
      <c r="G166" s="32"/>
      <c r="H166" s="32"/>
      <c r="I166" s="27" t="s">
        <v>14</v>
      </c>
      <c r="J166" s="24" t="s">
        <v>43</v>
      </c>
      <c r="K166" s="31">
        <v>259.88</v>
      </c>
      <c r="L166" s="25" t="s">
        <v>97</v>
      </c>
      <c r="M166" s="25" t="s">
        <v>97</v>
      </c>
      <c r="N166" s="24" t="s">
        <v>76</v>
      </c>
      <c r="O166" s="26" t="s">
        <v>47</v>
      </c>
    </row>
    <row r="167" spans="1:15" ht="42" customHeight="1" x14ac:dyDescent="0.25">
      <c r="A167" s="25">
        <f t="shared" si="2"/>
        <v>152</v>
      </c>
      <c r="B167" s="47" t="s">
        <v>298</v>
      </c>
      <c r="C167" s="47" t="s">
        <v>298</v>
      </c>
      <c r="D167" s="48" t="s">
        <v>272</v>
      </c>
      <c r="E167" s="19" t="s">
        <v>73</v>
      </c>
      <c r="F167" s="32"/>
      <c r="G167" s="32"/>
      <c r="H167" s="32"/>
      <c r="I167" s="27" t="s">
        <v>14</v>
      </c>
      <c r="J167" s="24" t="s">
        <v>43</v>
      </c>
      <c r="K167" s="31">
        <v>421.58</v>
      </c>
      <c r="L167" s="25" t="s">
        <v>97</v>
      </c>
      <c r="M167" s="25" t="s">
        <v>97</v>
      </c>
      <c r="N167" s="24" t="s">
        <v>76</v>
      </c>
      <c r="O167" s="26" t="s">
        <v>47</v>
      </c>
    </row>
    <row r="168" spans="1:15" ht="42" customHeight="1" x14ac:dyDescent="0.25">
      <c r="A168" s="25">
        <f t="shared" si="2"/>
        <v>153</v>
      </c>
      <c r="B168" s="47" t="s">
        <v>298</v>
      </c>
      <c r="C168" s="47" t="s">
        <v>298</v>
      </c>
      <c r="D168" s="48" t="s">
        <v>273</v>
      </c>
      <c r="E168" s="19" t="s">
        <v>73</v>
      </c>
      <c r="F168" s="32"/>
      <c r="G168" s="32"/>
      <c r="H168" s="32"/>
      <c r="I168" s="27" t="s">
        <v>14</v>
      </c>
      <c r="J168" s="24" t="s">
        <v>43</v>
      </c>
      <c r="K168" s="31">
        <v>500.12</v>
      </c>
      <c r="L168" s="25" t="s">
        <v>97</v>
      </c>
      <c r="M168" s="25" t="s">
        <v>97</v>
      </c>
      <c r="N168" s="24" t="s">
        <v>76</v>
      </c>
      <c r="O168" s="26" t="s">
        <v>47</v>
      </c>
    </row>
    <row r="169" spans="1:15" ht="42" customHeight="1" x14ac:dyDescent="0.25">
      <c r="A169" s="25">
        <f t="shared" si="2"/>
        <v>154</v>
      </c>
      <c r="B169" s="47" t="s">
        <v>298</v>
      </c>
      <c r="C169" s="47" t="s">
        <v>298</v>
      </c>
      <c r="D169" s="48" t="s">
        <v>274</v>
      </c>
      <c r="E169" s="19" t="s">
        <v>73</v>
      </c>
      <c r="F169" s="32"/>
      <c r="G169" s="32"/>
      <c r="H169" s="32"/>
      <c r="I169" s="27" t="s">
        <v>14</v>
      </c>
      <c r="J169" s="24" t="s">
        <v>43</v>
      </c>
      <c r="K169" s="31">
        <v>791.18</v>
      </c>
      <c r="L169" s="25" t="s">
        <v>97</v>
      </c>
      <c r="M169" s="25" t="s">
        <v>97</v>
      </c>
      <c r="N169" s="24" t="s">
        <v>76</v>
      </c>
      <c r="O169" s="26" t="s">
        <v>47</v>
      </c>
    </row>
    <row r="170" spans="1:15" ht="42" customHeight="1" x14ac:dyDescent="0.25">
      <c r="A170" s="25">
        <f t="shared" si="2"/>
        <v>155</v>
      </c>
      <c r="B170" s="47" t="s">
        <v>298</v>
      </c>
      <c r="C170" s="47" t="s">
        <v>298</v>
      </c>
      <c r="D170" s="48" t="s">
        <v>275</v>
      </c>
      <c r="E170" s="19" t="s">
        <v>73</v>
      </c>
      <c r="F170" s="32"/>
      <c r="G170" s="32"/>
      <c r="H170" s="32"/>
      <c r="I170" s="27" t="s">
        <v>14</v>
      </c>
      <c r="J170" s="24" t="s">
        <v>43</v>
      </c>
      <c r="K170" s="31">
        <v>455.31</v>
      </c>
      <c r="L170" s="25" t="s">
        <v>97</v>
      </c>
      <c r="M170" s="25" t="s">
        <v>97</v>
      </c>
      <c r="N170" s="24" t="s">
        <v>76</v>
      </c>
      <c r="O170" s="26" t="s">
        <v>47</v>
      </c>
    </row>
    <row r="171" spans="1:15" ht="42" customHeight="1" x14ac:dyDescent="0.25">
      <c r="A171" s="25">
        <f t="shared" si="2"/>
        <v>156</v>
      </c>
      <c r="B171" s="47" t="s">
        <v>298</v>
      </c>
      <c r="C171" s="47" t="s">
        <v>298</v>
      </c>
      <c r="D171" s="48" t="s">
        <v>276</v>
      </c>
      <c r="E171" s="19" t="s">
        <v>73</v>
      </c>
      <c r="F171" s="32"/>
      <c r="G171" s="32"/>
      <c r="H171" s="32"/>
      <c r="I171" s="27" t="s">
        <v>14</v>
      </c>
      <c r="J171" s="24" t="s">
        <v>43</v>
      </c>
      <c r="K171" s="31">
        <v>606.95000000000005</v>
      </c>
      <c r="L171" s="25" t="s">
        <v>97</v>
      </c>
      <c r="M171" s="25" t="s">
        <v>97</v>
      </c>
      <c r="N171" s="24" t="s">
        <v>76</v>
      </c>
      <c r="O171" s="26" t="s">
        <v>47</v>
      </c>
    </row>
    <row r="172" spans="1:15" ht="42" customHeight="1" x14ac:dyDescent="0.25">
      <c r="A172" s="25">
        <f t="shared" si="2"/>
        <v>157</v>
      </c>
      <c r="B172" s="47" t="s">
        <v>298</v>
      </c>
      <c r="C172" s="47" t="s">
        <v>298</v>
      </c>
      <c r="D172" s="48" t="s">
        <v>277</v>
      </c>
      <c r="E172" s="19" t="s">
        <v>73</v>
      </c>
      <c r="F172" s="32"/>
      <c r="G172" s="32"/>
      <c r="H172" s="32"/>
      <c r="I172" s="27" t="s">
        <v>14</v>
      </c>
      <c r="J172" s="24" t="s">
        <v>43</v>
      </c>
      <c r="K172" s="31">
        <v>940.59</v>
      </c>
      <c r="L172" s="25" t="s">
        <v>97</v>
      </c>
      <c r="M172" s="25" t="s">
        <v>97</v>
      </c>
      <c r="N172" s="24" t="s">
        <v>76</v>
      </c>
      <c r="O172" s="26" t="s">
        <v>47</v>
      </c>
    </row>
    <row r="173" spans="1:15" ht="42" customHeight="1" x14ac:dyDescent="0.25">
      <c r="A173" s="25">
        <f t="shared" si="2"/>
        <v>158</v>
      </c>
      <c r="B173" s="47" t="s">
        <v>298</v>
      </c>
      <c r="C173" s="47" t="s">
        <v>298</v>
      </c>
      <c r="D173" s="48" t="s">
        <v>301</v>
      </c>
      <c r="E173" s="19" t="s">
        <v>73</v>
      </c>
      <c r="F173" s="32"/>
      <c r="G173" s="32"/>
      <c r="H173" s="32"/>
      <c r="I173" s="27" t="s">
        <v>14</v>
      </c>
      <c r="J173" s="24" t="s">
        <v>43</v>
      </c>
      <c r="K173" s="31">
        <v>1020.82</v>
      </c>
      <c r="L173" s="25" t="s">
        <v>97</v>
      </c>
      <c r="M173" s="25" t="s">
        <v>97</v>
      </c>
      <c r="N173" s="24" t="s">
        <v>76</v>
      </c>
      <c r="O173" s="26" t="s">
        <v>47</v>
      </c>
    </row>
    <row r="174" spans="1:15" ht="42" customHeight="1" x14ac:dyDescent="0.25">
      <c r="A174" s="25">
        <f t="shared" si="2"/>
        <v>159</v>
      </c>
      <c r="B174" s="47" t="s">
        <v>298</v>
      </c>
      <c r="C174" s="47" t="s">
        <v>298</v>
      </c>
      <c r="D174" s="48" t="s">
        <v>278</v>
      </c>
      <c r="E174" s="19" t="s">
        <v>73</v>
      </c>
      <c r="F174" s="32"/>
      <c r="G174" s="32"/>
      <c r="H174" s="32"/>
      <c r="I174" s="27" t="s">
        <v>14</v>
      </c>
      <c r="J174" s="24" t="s">
        <v>43</v>
      </c>
      <c r="K174" s="31">
        <v>898.33</v>
      </c>
      <c r="L174" s="25" t="s">
        <v>97</v>
      </c>
      <c r="M174" s="25" t="s">
        <v>97</v>
      </c>
      <c r="N174" s="24" t="s">
        <v>76</v>
      </c>
      <c r="O174" s="26" t="s">
        <v>47</v>
      </c>
    </row>
    <row r="175" spans="1:15" ht="42" customHeight="1" x14ac:dyDescent="0.25">
      <c r="A175" s="25">
        <f t="shared" si="2"/>
        <v>160</v>
      </c>
      <c r="B175" s="47" t="s">
        <v>298</v>
      </c>
      <c r="C175" s="47" t="s">
        <v>298</v>
      </c>
      <c r="D175" s="48" t="s">
        <v>279</v>
      </c>
      <c r="E175" s="19" t="s">
        <v>73</v>
      </c>
      <c r="F175" s="32"/>
      <c r="G175" s="32"/>
      <c r="H175" s="32"/>
      <c r="I175" s="27" t="s">
        <v>14</v>
      </c>
      <c r="J175" s="24" t="s">
        <v>43</v>
      </c>
      <c r="K175" s="31">
        <v>1006.79</v>
      </c>
      <c r="L175" s="25" t="s">
        <v>97</v>
      </c>
      <c r="M175" s="25" t="s">
        <v>97</v>
      </c>
      <c r="N175" s="24" t="s">
        <v>76</v>
      </c>
      <c r="O175" s="26" t="s">
        <v>47</v>
      </c>
    </row>
    <row r="176" spans="1:15" ht="42" customHeight="1" x14ac:dyDescent="0.25">
      <c r="A176" s="25">
        <f t="shared" si="2"/>
        <v>161</v>
      </c>
      <c r="B176" s="47" t="s">
        <v>298</v>
      </c>
      <c r="C176" s="47" t="s">
        <v>298</v>
      </c>
      <c r="D176" s="48" t="s">
        <v>280</v>
      </c>
      <c r="E176" s="19" t="s">
        <v>73</v>
      </c>
      <c r="F176" s="32"/>
      <c r="G176" s="32"/>
      <c r="H176" s="32"/>
      <c r="I176" s="27" t="s">
        <v>14</v>
      </c>
      <c r="J176" s="24" t="s">
        <v>43</v>
      </c>
      <c r="K176" s="31">
        <v>1490.46</v>
      </c>
      <c r="L176" s="25" t="s">
        <v>97</v>
      </c>
      <c r="M176" s="25" t="s">
        <v>97</v>
      </c>
      <c r="N176" s="24" t="s">
        <v>76</v>
      </c>
      <c r="O176" s="26" t="s">
        <v>47</v>
      </c>
    </row>
    <row r="177" spans="1:15" ht="42" customHeight="1" x14ac:dyDescent="0.25">
      <c r="A177" s="25">
        <f t="shared" si="2"/>
        <v>162</v>
      </c>
      <c r="B177" s="47" t="s">
        <v>298</v>
      </c>
      <c r="C177" s="47" t="s">
        <v>298</v>
      </c>
      <c r="D177" s="48" t="s">
        <v>281</v>
      </c>
      <c r="E177" s="19" t="s">
        <v>73</v>
      </c>
      <c r="F177" s="32"/>
      <c r="G177" s="32"/>
      <c r="H177" s="32"/>
      <c r="I177" s="27" t="s">
        <v>14</v>
      </c>
      <c r="J177" s="24" t="s">
        <v>43</v>
      </c>
      <c r="K177" s="31">
        <v>578.62</v>
      </c>
      <c r="L177" s="25" t="s">
        <v>97</v>
      </c>
      <c r="M177" s="25" t="s">
        <v>97</v>
      </c>
      <c r="N177" s="24" t="s">
        <v>76</v>
      </c>
      <c r="O177" s="26" t="s">
        <v>47</v>
      </c>
    </row>
    <row r="178" spans="1:15" ht="48.75" customHeight="1" x14ac:dyDescent="0.25">
      <c r="A178" s="25">
        <f t="shared" si="2"/>
        <v>163</v>
      </c>
      <c r="B178" s="47" t="s">
        <v>298</v>
      </c>
      <c r="C178" s="47" t="s">
        <v>298</v>
      </c>
      <c r="D178" s="48" t="s">
        <v>282</v>
      </c>
      <c r="E178" s="19" t="s">
        <v>73</v>
      </c>
      <c r="F178" s="32"/>
      <c r="G178" s="32"/>
      <c r="H178" s="32"/>
      <c r="I178" s="27" t="s">
        <v>14</v>
      </c>
      <c r="J178" s="24" t="s">
        <v>43</v>
      </c>
      <c r="K178" s="31">
        <v>790.84</v>
      </c>
      <c r="L178" s="25" t="s">
        <v>97</v>
      </c>
      <c r="M178" s="25" t="s">
        <v>97</v>
      </c>
      <c r="N178" s="24" t="s">
        <v>76</v>
      </c>
      <c r="O178" s="26" t="s">
        <v>47</v>
      </c>
    </row>
    <row r="179" spans="1:15" ht="42" customHeight="1" x14ac:dyDescent="0.25">
      <c r="A179" s="25">
        <f t="shared" si="2"/>
        <v>164</v>
      </c>
      <c r="B179" s="47" t="s">
        <v>298</v>
      </c>
      <c r="C179" s="47" t="s">
        <v>298</v>
      </c>
      <c r="D179" s="48" t="s">
        <v>283</v>
      </c>
      <c r="E179" s="19" t="s">
        <v>73</v>
      </c>
      <c r="F179" s="32"/>
      <c r="G179" s="32"/>
      <c r="H179" s="32"/>
      <c r="I179" s="27" t="s">
        <v>14</v>
      </c>
      <c r="J179" s="24" t="s">
        <v>43</v>
      </c>
      <c r="K179" s="31">
        <v>1548.28</v>
      </c>
      <c r="L179" s="25" t="s">
        <v>97</v>
      </c>
      <c r="M179" s="25" t="s">
        <v>97</v>
      </c>
      <c r="N179" s="24" t="s">
        <v>76</v>
      </c>
      <c r="O179" s="26" t="s">
        <v>47</v>
      </c>
    </row>
    <row r="180" spans="1:15" ht="42" customHeight="1" x14ac:dyDescent="0.25">
      <c r="A180" s="25">
        <f t="shared" si="2"/>
        <v>165</v>
      </c>
      <c r="B180" s="47" t="s">
        <v>298</v>
      </c>
      <c r="C180" s="47" t="s">
        <v>299</v>
      </c>
      <c r="D180" s="48" t="s">
        <v>284</v>
      </c>
      <c r="E180" s="19" t="s">
        <v>73</v>
      </c>
      <c r="F180" s="32"/>
      <c r="G180" s="32"/>
      <c r="H180" s="32"/>
      <c r="I180" s="27" t="s">
        <v>14</v>
      </c>
      <c r="J180" s="24" t="s">
        <v>43</v>
      </c>
      <c r="K180" s="31">
        <v>5498</v>
      </c>
      <c r="L180" s="25" t="s">
        <v>97</v>
      </c>
      <c r="M180" s="25" t="s">
        <v>97</v>
      </c>
      <c r="N180" s="24" t="s">
        <v>76</v>
      </c>
      <c r="O180" s="26" t="s">
        <v>47</v>
      </c>
    </row>
    <row r="181" spans="1:15" ht="42" customHeight="1" x14ac:dyDescent="0.25">
      <c r="A181" s="25">
        <f t="shared" si="2"/>
        <v>166</v>
      </c>
      <c r="B181" s="47" t="s">
        <v>298</v>
      </c>
      <c r="C181" s="47" t="s">
        <v>299</v>
      </c>
      <c r="D181" s="48" t="s">
        <v>285</v>
      </c>
      <c r="E181" s="19" t="s">
        <v>73</v>
      </c>
      <c r="F181" s="32"/>
      <c r="G181" s="32"/>
      <c r="H181" s="32"/>
      <c r="I181" s="27" t="s">
        <v>14</v>
      </c>
      <c r="J181" s="24" t="s">
        <v>43</v>
      </c>
      <c r="K181" s="31">
        <v>6488.58</v>
      </c>
      <c r="L181" s="25" t="s">
        <v>97</v>
      </c>
      <c r="M181" s="25" t="s">
        <v>97</v>
      </c>
      <c r="N181" s="24" t="s">
        <v>76</v>
      </c>
      <c r="O181" s="26" t="s">
        <v>47</v>
      </c>
    </row>
    <row r="182" spans="1:15" ht="42" customHeight="1" x14ac:dyDescent="0.25">
      <c r="A182" s="25">
        <f t="shared" si="2"/>
        <v>167</v>
      </c>
      <c r="B182" s="47" t="s">
        <v>298</v>
      </c>
      <c r="C182" s="47" t="s">
        <v>299</v>
      </c>
      <c r="D182" s="48" t="s">
        <v>286</v>
      </c>
      <c r="E182" s="19" t="s">
        <v>73</v>
      </c>
      <c r="F182" s="32"/>
      <c r="G182" s="32"/>
      <c r="H182" s="32"/>
      <c r="I182" s="27" t="s">
        <v>14</v>
      </c>
      <c r="J182" s="24" t="s">
        <v>43</v>
      </c>
      <c r="K182" s="31">
        <v>9676</v>
      </c>
      <c r="L182" s="25" t="s">
        <v>97</v>
      </c>
      <c r="M182" s="25" t="s">
        <v>97</v>
      </c>
      <c r="N182" s="24" t="s">
        <v>76</v>
      </c>
      <c r="O182" s="26" t="s">
        <v>47</v>
      </c>
    </row>
    <row r="183" spans="1:15" ht="42" customHeight="1" x14ac:dyDescent="0.25">
      <c r="A183" s="25">
        <f t="shared" si="2"/>
        <v>168</v>
      </c>
      <c r="B183" s="47" t="s">
        <v>298</v>
      </c>
      <c r="C183" s="47" t="s">
        <v>299</v>
      </c>
      <c r="D183" s="48" t="s">
        <v>287</v>
      </c>
      <c r="E183" s="19" t="s">
        <v>73</v>
      </c>
      <c r="F183" s="32"/>
      <c r="G183" s="32"/>
      <c r="H183" s="32"/>
      <c r="I183" s="27" t="s">
        <v>14</v>
      </c>
      <c r="J183" s="24" t="s">
        <v>43</v>
      </c>
      <c r="K183" s="31">
        <v>9678</v>
      </c>
      <c r="L183" s="25" t="s">
        <v>97</v>
      </c>
      <c r="M183" s="25" t="s">
        <v>97</v>
      </c>
      <c r="N183" s="24" t="s">
        <v>76</v>
      </c>
      <c r="O183" s="26" t="s">
        <v>47</v>
      </c>
    </row>
    <row r="184" spans="1:15" ht="42" customHeight="1" x14ac:dyDescent="0.25">
      <c r="A184" s="25">
        <f t="shared" si="2"/>
        <v>169</v>
      </c>
      <c r="B184" s="47" t="s">
        <v>298</v>
      </c>
      <c r="C184" s="47" t="s">
        <v>299</v>
      </c>
      <c r="D184" s="48" t="s">
        <v>288</v>
      </c>
      <c r="E184" s="19" t="s">
        <v>73</v>
      </c>
      <c r="F184" s="32"/>
      <c r="G184" s="32"/>
      <c r="H184" s="32"/>
      <c r="I184" s="27" t="s">
        <v>14</v>
      </c>
      <c r="J184" s="24" t="s">
        <v>43</v>
      </c>
      <c r="K184" s="31">
        <v>21240</v>
      </c>
      <c r="L184" s="25" t="s">
        <v>97</v>
      </c>
      <c r="M184" s="25" t="s">
        <v>97</v>
      </c>
      <c r="N184" s="24" t="s">
        <v>76</v>
      </c>
      <c r="O184" s="26" t="s">
        <v>47</v>
      </c>
    </row>
    <row r="185" spans="1:15" ht="42" customHeight="1" x14ac:dyDescent="0.25">
      <c r="A185" s="25">
        <f t="shared" si="2"/>
        <v>170</v>
      </c>
      <c r="B185" s="47" t="s">
        <v>298</v>
      </c>
      <c r="C185" s="47" t="s">
        <v>299</v>
      </c>
      <c r="D185" s="48" t="s">
        <v>289</v>
      </c>
      <c r="E185" s="19" t="s">
        <v>73</v>
      </c>
      <c r="F185" s="32"/>
      <c r="G185" s="32"/>
      <c r="H185" s="32"/>
      <c r="I185" s="27" t="s">
        <v>14</v>
      </c>
      <c r="J185" s="24" t="s">
        <v>43</v>
      </c>
      <c r="K185" s="31">
        <v>6697.68</v>
      </c>
      <c r="L185" s="25" t="s">
        <v>97</v>
      </c>
      <c r="M185" s="25" t="s">
        <v>97</v>
      </c>
      <c r="N185" s="24" t="s">
        <v>76</v>
      </c>
      <c r="O185" s="26" t="s">
        <v>47</v>
      </c>
    </row>
    <row r="186" spans="1:15" ht="42" customHeight="1" x14ac:dyDescent="0.25">
      <c r="A186" s="25">
        <f t="shared" si="2"/>
        <v>171</v>
      </c>
      <c r="B186" s="47" t="s">
        <v>298</v>
      </c>
      <c r="C186" s="47" t="s">
        <v>299</v>
      </c>
      <c r="D186" s="48" t="s">
        <v>290</v>
      </c>
      <c r="E186" s="19" t="s">
        <v>73</v>
      </c>
      <c r="F186" s="32"/>
      <c r="G186" s="32"/>
      <c r="H186" s="32"/>
      <c r="I186" s="27" t="s">
        <v>14</v>
      </c>
      <c r="J186" s="24" t="s">
        <v>43</v>
      </c>
      <c r="K186" s="31">
        <v>10354.5</v>
      </c>
      <c r="L186" s="25" t="s">
        <v>97</v>
      </c>
      <c r="M186" s="25" t="s">
        <v>97</v>
      </c>
      <c r="N186" s="24" t="s">
        <v>76</v>
      </c>
      <c r="O186" s="26" t="s">
        <v>47</v>
      </c>
    </row>
    <row r="187" spans="1:15" ht="42" customHeight="1" x14ac:dyDescent="0.25">
      <c r="A187" s="25">
        <f t="shared" si="2"/>
        <v>172</v>
      </c>
      <c r="B187" s="47" t="s">
        <v>298</v>
      </c>
      <c r="C187" s="47" t="s">
        <v>299</v>
      </c>
      <c r="D187" s="48" t="s">
        <v>291</v>
      </c>
      <c r="E187" s="19" t="s">
        <v>73</v>
      </c>
      <c r="F187" s="32"/>
      <c r="G187" s="32"/>
      <c r="H187" s="32"/>
      <c r="I187" s="27" t="s">
        <v>14</v>
      </c>
      <c r="J187" s="24" t="s">
        <v>43</v>
      </c>
      <c r="K187" s="31">
        <v>11910</v>
      </c>
      <c r="L187" s="25" t="s">
        <v>97</v>
      </c>
      <c r="M187" s="25" t="s">
        <v>97</v>
      </c>
      <c r="N187" s="24" t="s">
        <v>76</v>
      </c>
      <c r="O187" s="26" t="s">
        <v>47</v>
      </c>
    </row>
    <row r="188" spans="1:15" ht="42" customHeight="1" x14ac:dyDescent="0.25">
      <c r="A188" s="25">
        <f t="shared" si="2"/>
        <v>173</v>
      </c>
      <c r="B188" s="47" t="s">
        <v>298</v>
      </c>
      <c r="C188" s="47" t="s">
        <v>299</v>
      </c>
      <c r="D188" s="48" t="s">
        <v>292</v>
      </c>
      <c r="E188" s="19" t="s">
        <v>73</v>
      </c>
      <c r="F188" s="32"/>
      <c r="G188" s="32"/>
      <c r="H188" s="32"/>
      <c r="I188" s="27" t="s">
        <v>14</v>
      </c>
      <c r="J188" s="24" t="s">
        <v>43</v>
      </c>
      <c r="K188" s="31">
        <v>3444</v>
      </c>
      <c r="L188" s="25" t="s">
        <v>97</v>
      </c>
      <c r="M188" s="25" t="s">
        <v>97</v>
      </c>
      <c r="N188" s="24" t="s">
        <v>76</v>
      </c>
      <c r="O188" s="26" t="s">
        <v>47</v>
      </c>
    </row>
    <row r="189" spans="1:15" ht="42" customHeight="1" x14ac:dyDescent="0.25">
      <c r="A189" s="25">
        <f t="shared" si="2"/>
        <v>174</v>
      </c>
      <c r="B189" s="47" t="s">
        <v>298</v>
      </c>
      <c r="C189" s="47" t="s">
        <v>299</v>
      </c>
      <c r="D189" s="48" t="s">
        <v>293</v>
      </c>
      <c r="E189" s="19" t="s">
        <v>73</v>
      </c>
      <c r="F189" s="32"/>
      <c r="G189" s="32"/>
      <c r="H189" s="32"/>
      <c r="I189" s="27" t="s">
        <v>14</v>
      </c>
      <c r="J189" s="24" t="s">
        <v>43</v>
      </c>
      <c r="K189" s="31">
        <v>4679</v>
      </c>
      <c r="L189" s="25" t="s">
        <v>97</v>
      </c>
      <c r="M189" s="25" t="s">
        <v>97</v>
      </c>
      <c r="N189" s="24" t="s">
        <v>76</v>
      </c>
      <c r="O189" s="26" t="s">
        <v>47</v>
      </c>
    </row>
    <row r="190" spans="1:15" ht="42" customHeight="1" x14ac:dyDescent="0.25">
      <c r="A190" s="25">
        <f t="shared" si="2"/>
        <v>175</v>
      </c>
      <c r="B190" s="47" t="s">
        <v>298</v>
      </c>
      <c r="C190" s="47" t="s">
        <v>299</v>
      </c>
      <c r="D190" s="48" t="s">
        <v>294</v>
      </c>
      <c r="E190" s="19" t="s">
        <v>73</v>
      </c>
      <c r="F190" s="32"/>
      <c r="G190" s="32"/>
      <c r="H190" s="32"/>
      <c r="I190" s="27" t="s">
        <v>14</v>
      </c>
      <c r="J190" s="24" t="s">
        <v>43</v>
      </c>
      <c r="K190" s="31">
        <v>5510</v>
      </c>
      <c r="L190" s="25" t="s">
        <v>97</v>
      </c>
      <c r="M190" s="25" t="s">
        <v>97</v>
      </c>
      <c r="N190" s="24" t="s">
        <v>76</v>
      </c>
      <c r="O190" s="26" t="s">
        <v>47</v>
      </c>
    </row>
    <row r="191" spans="1:15" ht="42" customHeight="1" x14ac:dyDescent="0.25">
      <c r="A191" s="25">
        <f t="shared" si="2"/>
        <v>176</v>
      </c>
      <c r="B191" s="47" t="s">
        <v>300</v>
      </c>
      <c r="C191" s="47" t="s">
        <v>300</v>
      </c>
      <c r="D191" s="48" t="s">
        <v>295</v>
      </c>
      <c r="E191" s="19" t="s">
        <v>73</v>
      </c>
      <c r="F191" s="32"/>
      <c r="G191" s="32"/>
      <c r="H191" s="32"/>
      <c r="I191" s="27" t="s">
        <v>14</v>
      </c>
      <c r="J191" s="24" t="s">
        <v>43</v>
      </c>
      <c r="K191" s="31">
        <v>5605</v>
      </c>
      <c r="L191" s="25" t="s">
        <v>97</v>
      </c>
      <c r="M191" s="25" t="s">
        <v>97</v>
      </c>
      <c r="N191" s="24" t="s">
        <v>76</v>
      </c>
      <c r="O191" s="26" t="s">
        <v>47</v>
      </c>
    </row>
    <row r="192" spans="1:15" ht="42" customHeight="1" x14ac:dyDescent="0.25">
      <c r="A192" s="25">
        <f t="shared" si="2"/>
        <v>177</v>
      </c>
      <c r="B192" s="47" t="s">
        <v>300</v>
      </c>
      <c r="C192" s="47" t="s">
        <v>300</v>
      </c>
      <c r="D192" s="48" t="s">
        <v>296</v>
      </c>
      <c r="E192" s="19" t="s">
        <v>73</v>
      </c>
      <c r="F192" s="32"/>
      <c r="G192" s="32"/>
      <c r="H192" s="32"/>
      <c r="I192" s="27" t="s">
        <v>14</v>
      </c>
      <c r="J192" s="24" t="s">
        <v>43</v>
      </c>
      <c r="K192" s="31">
        <v>7670</v>
      </c>
      <c r="L192" s="25" t="s">
        <v>97</v>
      </c>
      <c r="M192" s="25" t="s">
        <v>97</v>
      </c>
      <c r="N192" s="24" t="s">
        <v>76</v>
      </c>
      <c r="O192" s="26" t="s">
        <v>47</v>
      </c>
    </row>
    <row r="193" spans="1:15" ht="42" customHeight="1" x14ac:dyDescent="0.25">
      <c r="A193" s="25">
        <f t="shared" si="2"/>
        <v>178</v>
      </c>
      <c r="B193" s="47" t="s">
        <v>90</v>
      </c>
      <c r="C193" s="47" t="s">
        <v>91</v>
      </c>
      <c r="D193" s="49" t="s">
        <v>297</v>
      </c>
      <c r="E193" s="50" t="s">
        <v>261</v>
      </c>
      <c r="F193" s="32"/>
      <c r="G193" s="32"/>
      <c r="H193" s="32"/>
      <c r="I193" s="27" t="s">
        <v>14</v>
      </c>
      <c r="J193" s="24" t="s">
        <v>43</v>
      </c>
      <c r="K193" s="31">
        <v>494940.15999999997</v>
      </c>
      <c r="L193" s="25" t="s">
        <v>97</v>
      </c>
      <c r="M193" s="25" t="s">
        <v>59</v>
      </c>
      <c r="N193" s="24" t="s">
        <v>46</v>
      </c>
      <c r="O193" s="26" t="s">
        <v>47</v>
      </c>
    </row>
    <row r="194" spans="1:15" ht="97.5" customHeight="1" x14ac:dyDescent="0.25">
      <c r="A194" s="25">
        <f t="shared" si="2"/>
        <v>179</v>
      </c>
      <c r="B194" s="47" t="s">
        <v>90</v>
      </c>
      <c r="C194" s="47" t="s">
        <v>130</v>
      </c>
      <c r="D194" s="34" t="s">
        <v>302</v>
      </c>
      <c r="E194" s="19" t="s">
        <v>261</v>
      </c>
      <c r="F194" s="32"/>
      <c r="G194" s="32"/>
      <c r="H194" s="32"/>
      <c r="I194" s="27" t="s">
        <v>14</v>
      </c>
      <c r="J194" s="24" t="s">
        <v>43</v>
      </c>
      <c r="K194" s="31">
        <v>797326.32</v>
      </c>
      <c r="L194" s="25" t="s">
        <v>59</v>
      </c>
      <c r="M194" s="25" t="s">
        <v>100</v>
      </c>
      <c r="N194" s="24" t="s">
        <v>46</v>
      </c>
      <c r="O194" s="26" t="s">
        <v>47</v>
      </c>
    </row>
    <row r="195" spans="1:15" ht="27" customHeight="1" x14ac:dyDescent="0.25">
      <c r="A195" s="25">
        <f t="shared" si="2"/>
        <v>180</v>
      </c>
      <c r="B195" s="47" t="s">
        <v>90</v>
      </c>
      <c r="C195" s="47" t="s">
        <v>130</v>
      </c>
      <c r="D195" s="49" t="s">
        <v>303</v>
      </c>
      <c r="E195" s="19" t="s">
        <v>93</v>
      </c>
      <c r="F195" s="32"/>
      <c r="G195" s="32"/>
      <c r="H195" s="32"/>
      <c r="I195" s="27" t="s">
        <v>14</v>
      </c>
      <c r="J195" s="24" t="s">
        <v>43</v>
      </c>
      <c r="K195" s="31">
        <v>110592.94</v>
      </c>
      <c r="L195" s="25" t="s">
        <v>97</v>
      </c>
      <c r="M195" s="25" t="s">
        <v>59</v>
      </c>
      <c r="N195" s="24" t="s">
        <v>46</v>
      </c>
      <c r="O195" s="26" t="s">
        <v>47</v>
      </c>
    </row>
    <row r="196" spans="1:15" ht="88.5" customHeight="1" x14ac:dyDescent="0.25">
      <c r="A196" s="25">
        <f t="shared" si="2"/>
        <v>181</v>
      </c>
      <c r="B196" s="47" t="s">
        <v>90</v>
      </c>
      <c r="C196" s="47" t="s">
        <v>130</v>
      </c>
      <c r="D196" s="34" t="s">
        <v>304</v>
      </c>
      <c r="E196" s="19" t="s">
        <v>261</v>
      </c>
      <c r="F196" s="32"/>
      <c r="G196" s="32"/>
      <c r="H196" s="32"/>
      <c r="I196" s="27" t="s">
        <v>14</v>
      </c>
      <c r="J196" s="24" t="s">
        <v>43</v>
      </c>
      <c r="K196" s="31">
        <v>599739.68000000005</v>
      </c>
      <c r="L196" s="25" t="s">
        <v>59</v>
      </c>
      <c r="M196" s="25" t="s">
        <v>100</v>
      </c>
      <c r="N196" s="24" t="s">
        <v>46</v>
      </c>
      <c r="O196" s="26" t="s">
        <v>47</v>
      </c>
    </row>
    <row r="197" spans="1:15" ht="87.75" customHeight="1" x14ac:dyDescent="0.25">
      <c r="A197" s="25">
        <f t="shared" si="2"/>
        <v>182</v>
      </c>
      <c r="B197" s="47" t="s">
        <v>90</v>
      </c>
      <c r="C197" s="47" t="s">
        <v>130</v>
      </c>
      <c r="D197" s="34" t="s">
        <v>305</v>
      </c>
      <c r="E197" s="19" t="s">
        <v>93</v>
      </c>
      <c r="F197" s="32"/>
      <c r="G197" s="32"/>
      <c r="H197" s="32"/>
      <c r="I197" s="27" t="s">
        <v>14</v>
      </c>
      <c r="J197" s="24" t="s">
        <v>43</v>
      </c>
      <c r="K197" s="31">
        <v>600000</v>
      </c>
      <c r="L197" s="25" t="s">
        <v>97</v>
      </c>
      <c r="M197" s="25" t="s">
        <v>100</v>
      </c>
      <c r="N197" s="24" t="s">
        <v>54</v>
      </c>
      <c r="O197" s="26" t="s">
        <v>47</v>
      </c>
    </row>
    <row r="198" spans="1:15" ht="54.75" customHeight="1" x14ac:dyDescent="0.25">
      <c r="A198" s="25">
        <f t="shared" si="2"/>
        <v>183</v>
      </c>
      <c r="B198" s="47" t="s">
        <v>90</v>
      </c>
      <c r="C198" s="47" t="s">
        <v>130</v>
      </c>
      <c r="D198" s="34" t="s">
        <v>306</v>
      </c>
      <c r="E198" s="19" t="s">
        <v>93</v>
      </c>
      <c r="F198" s="32"/>
      <c r="G198" s="32"/>
      <c r="H198" s="32"/>
      <c r="I198" s="27" t="s">
        <v>14</v>
      </c>
      <c r="J198" s="24" t="s">
        <v>43</v>
      </c>
      <c r="K198" s="31">
        <v>500000</v>
      </c>
      <c r="L198" s="25" t="s">
        <v>97</v>
      </c>
      <c r="M198" s="25" t="s">
        <v>100</v>
      </c>
      <c r="N198" s="24" t="s">
        <v>54</v>
      </c>
      <c r="O198" s="26" t="s">
        <v>47</v>
      </c>
    </row>
    <row r="199" spans="1:15" ht="38.25" customHeight="1" x14ac:dyDescent="0.25">
      <c r="A199" s="25">
        <f t="shared" si="2"/>
        <v>184</v>
      </c>
      <c r="B199" s="47" t="s">
        <v>90</v>
      </c>
      <c r="C199" s="47" t="s">
        <v>130</v>
      </c>
      <c r="D199" s="34" t="s">
        <v>308</v>
      </c>
      <c r="E199" s="19" t="s">
        <v>261</v>
      </c>
      <c r="F199" s="32"/>
      <c r="G199" s="32"/>
      <c r="H199" s="32"/>
      <c r="I199" s="27" t="s">
        <v>14</v>
      </c>
      <c r="J199" s="24" t="s">
        <v>43</v>
      </c>
      <c r="K199" s="31">
        <v>399986.34</v>
      </c>
      <c r="L199" s="25" t="s">
        <v>59</v>
      </c>
      <c r="M199" s="25" t="s">
        <v>307</v>
      </c>
      <c r="N199" s="24" t="s">
        <v>46</v>
      </c>
      <c r="O199" s="26" t="s">
        <v>47</v>
      </c>
    </row>
    <row r="200" spans="1:15" ht="108.75" customHeight="1" x14ac:dyDescent="0.25">
      <c r="A200" s="25">
        <f t="shared" si="2"/>
        <v>185</v>
      </c>
      <c r="B200" s="47" t="s">
        <v>90</v>
      </c>
      <c r="C200" s="47" t="s">
        <v>91</v>
      </c>
      <c r="D200" s="52" t="s">
        <v>309</v>
      </c>
      <c r="E200" s="19" t="s">
        <v>93</v>
      </c>
      <c r="F200" s="32"/>
      <c r="G200" s="32"/>
      <c r="H200" s="32"/>
      <c r="I200" s="27" t="s">
        <v>14</v>
      </c>
      <c r="J200" s="24" t="s">
        <v>43</v>
      </c>
      <c r="K200" s="31">
        <v>3100000</v>
      </c>
      <c r="L200" s="25" t="s">
        <v>97</v>
      </c>
      <c r="M200" s="25" t="s">
        <v>307</v>
      </c>
      <c r="N200" s="24" t="s">
        <v>54</v>
      </c>
      <c r="O200" s="26" t="s">
        <v>47</v>
      </c>
    </row>
    <row r="201" spans="1:15" ht="30.75" customHeight="1" x14ac:dyDescent="0.25">
      <c r="A201" s="25">
        <f t="shared" si="2"/>
        <v>186</v>
      </c>
      <c r="B201" s="47" t="s">
        <v>148</v>
      </c>
      <c r="C201" s="47" t="s">
        <v>148</v>
      </c>
      <c r="D201" s="48" t="s">
        <v>310</v>
      </c>
      <c r="E201" s="19" t="s">
        <v>73</v>
      </c>
      <c r="F201" s="32"/>
      <c r="G201" s="32"/>
      <c r="H201" s="32"/>
      <c r="I201" s="27" t="s">
        <v>14</v>
      </c>
      <c r="J201" s="24" t="s">
        <v>43</v>
      </c>
      <c r="K201" s="53">
        <v>10000000</v>
      </c>
      <c r="L201" s="25" t="s">
        <v>97</v>
      </c>
      <c r="M201" s="25" t="s">
        <v>307</v>
      </c>
      <c r="N201" s="24" t="s">
        <v>76</v>
      </c>
      <c r="O201" s="26" t="s">
        <v>47</v>
      </c>
    </row>
    <row r="202" spans="1:15" ht="27" customHeight="1" x14ac:dyDescent="0.25">
      <c r="A202" s="25">
        <f t="shared" si="2"/>
        <v>187</v>
      </c>
      <c r="B202" s="47" t="s">
        <v>148</v>
      </c>
      <c r="C202" s="47" t="s">
        <v>148</v>
      </c>
      <c r="D202" s="49" t="s">
        <v>311</v>
      </c>
      <c r="E202" s="19" t="s">
        <v>73</v>
      </c>
      <c r="F202" s="32"/>
      <c r="G202" s="32"/>
      <c r="H202" s="32"/>
      <c r="I202" s="27" t="s">
        <v>14</v>
      </c>
      <c r="J202" s="24" t="s">
        <v>43</v>
      </c>
      <c r="K202" s="31">
        <v>11000000</v>
      </c>
      <c r="L202" s="25" t="s">
        <v>97</v>
      </c>
      <c r="M202" s="25" t="s">
        <v>307</v>
      </c>
      <c r="N202" s="24" t="s">
        <v>76</v>
      </c>
      <c r="O202" s="26" t="s">
        <v>47</v>
      </c>
    </row>
    <row r="203" spans="1:15" ht="55.5" customHeight="1" x14ac:dyDescent="0.25">
      <c r="A203" s="25">
        <f t="shared" si="2"/>
        <v>188</v>
      </c>
      <c r="B203" s="47" t="s">
        <v>313</v>
      </c>
      <c r="C203" s="47" t="s">
        <v>313</v>
      </c>
      <c r="D203" s="49" t="s">
        <v>312</v>
      </c>
      <c r="E203" s="19" t="s">
        <v>261</v>
      </c>
      <c r="F203" s="32"/>
      <c r="G203" s="32"/>
      <c r="H203" s="32"/>
      <c r="I203" s="27" t="s">
        <v>14</v>
      </c>
      <c r="J203" s="24" t="s">
        <v>43</v>
      </c>
      <c r="K203" s="31">
        <v>285000</v>
      </c>
      <c r="L203" s="25" t="s">
        <v>59</v>
      </c>
      <c r="M203" s="25" t="s">
        <v>307</v>
      </c>
      <c r="N203" s="24" t="s">
        <v>54</v>
      </c>
      <c r="O203" s="26" t="s">
        <v>47</v>
      </c>
    </row>
    <row r="204" spans="1:15" ht="55.5" customHeight="1" x14ac:dyDescent="0.25">
      <c r="A204" s="25">
        <f t="shared" si="2"/>
        <v>189</v>
      </c>
      <c r="B204" s="47" t="s">
        <v>298</v>
      </c>
      <c r="C204" s="47" t="s">
        <v>299</v>
      </c>
      <c r="D204" s="49" t="s">
        <v>314</v>
      </c>
      <c r="E204" s="19" t="s">
        <v>73</v>
      </c>
      <c r="F204" s="32"/>
      <c r="G204" s="32"/>
      <c r="H204" s="32"/>
      <c r="I204" s="27" t="s">
        <v>14</v>
      </c>
      <c r="J204" s="24" t="s">
        <v>43</v>
      </c>
      <c r="K204" s="31">
        <v>22000</v>
      </c>
      <c r="L204" s="25" t="s">
        <v>59</v>
      </c>
      <c r="M204" s="25" t="s">
        <v>307</v>
      </c>
      <c r="N204" s="24" t="s">
        <v>76</v>
      </c>
      <c r="O204" s="26" t="s">
        <v>47</v>
      </c>
    </row>
    <row r="205" spans="1:15" ht="55.5" customHeight="1" x14ac:dyDescent="0.25">
      <c r="A205" s="25">
        <f t="shared" si="2"/>
        <v>190</v>
      </c>
      <c r="B205" s="47" t="s">
        <v>90</v>
      </c>
      <c r="C205" s="47" t="s">
        <v>91</v>
      </c>
      <c r="D205" s="49" t="s">
        <v>315</v>
      </c>
      <c r="E205" s="19" t="s">
        <v>93</v>
      </c>
      <c r="F205" s="32"/>
      <c r="G205" s="32"/>
      <c r="H205" s="32"/>
      <c r="I205" s="27" t="s">
        <v>14</v>
      </c>
      <c r="J205" s="24" t="s">
        <v>43</v>
      </c>
      <c r="K205" s="31">
        <v>6500000</v>
      </c>
      <c r="L205" s="25" t="s">
        <v>59</v>
      </c>
      <c r="M205" s="25" t="s">
        <v>316</v>
      </c>
      <c r="N205" s="24" t="s">
        <v>54</v>
      </c>
      <c r="O205" s="26" t="s">
        <v>47</v>
      </c>
    </row>
    <row r="206" spans="1:15" ht="55.5" customHeight="1" x14ac:dyDescent="0.25">
      <c r="A206" s="25">
        <f t="shared" si="2"/>
        <v>191</v>
      </c>
      <c r="B206" s="47" t="s">
        <v>90</v>
      </c>
      <c r="C206" s="47" t="s">
        <v>91</v>
      </c>
      <c r="D206" s="54" t="s">
        <v>317</v>
      </c>
      <c r="E206" s="19" t="s">
        <v>93</v>
      </c>
      <c r="F206" s="32"/>
      <c r="G206" s="32"/>
      <c r="H206" s="32"/>
      <c r="I206" s="27" t="s">
        <v>14</v>
      </c>
      <c r="J206" s="24" t="s">
        <v>43</v>
      </c>
      <c r="K206" s="31">
        <v>450000</v>
      </c>
      <c r="L206" s="25" t="s">
        <v>59</v>
      </c>
      <c r="M206" s="25" t="s">
        <v>100</v>
      </c>
      <c r="N206" s="24" t="s">
        <v>54</v>
      </c>
      <c r="O206" s="26" t="s">
        <v>47</v>
      </c>
    </row>
    <row r="207" spans="1:15" ht="81" customHeight="1" x14ac:dyDescent="0.25">
      <c r="A207" s="25">
        <f t="shared" si="2"/>
        <v>192</v>
      </c>
      <c r="B207" s="47" t="s">
        <v>90</v>
      </c>
      <c r="C207" s="47" t="s">
        <v>91</v>
      </c>
      <c r="D207" s="54" t="s">
        <v>318</v>
      </c>
      <c r="E207" s="19" t="s">
        <v>93</v>
      </c>
      <c r="F207" s="32"/>
      <c r="G207" s="32"/>
      <c r="H207" s="32"/>
      <c r="I207" s="27" t="s">
        <v>14</v>
      </c>
      <c r="J207" s="24" t="s">
        <v>43</v>
      </c>
      <c r="K207" s="31">
        <v>3400000</v>
      </c>
      <c r="L207" s="25" t="s">
        <v>59</v>
      </c>
      <c r="M207" s="25" t="s">
        <v>100</v>
      </c>
      <c r="N207" s="24" t="s">
        <v>324</v>
      </c>
      <c r="O207" s="26" t="s">
        <v>47</v>
      </c>
    </row>
    <row r="208" spans="1:15" ht="45.75" customHeight="1" x14ac:dyDescent="0.25">
      <c r="A208" s="25">
        <f t="shared" si="2"/>
        <v>193</v>
      </c>
      <c r="B208" s="47" t="s">
        <v>90</v>
      </c>
      <c r="C208" s="47" t="s">
        <v>130</v>
      </c>
      <c r="D208" s="54" t="s">
        <v>320</v>
      </c>
      <c r="E208" s="19" t="s">
        <v>93</v>
      </c>
      <c r="F208" s="32"/>
      <c r="G208" s="32"/>
      <c r="H208" s="32"/>
      <c r="I208" s="27" t="s">
        <v>14</v>
      </c>
      <c r="J208" s="24" t="s">
        <v>43</v>
      </c>
      <c r="K208" s="31">
        <v>300000</v>
      </c>
      <c r="L208" s="25" t="s">
        <v>59</v>
      </c>
      <c r="M208" s="25" t="s">
        <v>100</v>
      </c>
      <c r="N208" s="24" t="s">
        <v>54</v>
      </c>
      <c r="O208" s="26" t="s">
        <v>47</v>
      </c>
    </row>
    <row r="209" spans="1:15" ht="54" customHeight="1" x14ac:dyDescent="0.25">
      <c r="A209" s="25">
        <f t="shared" si="2"/>
        <v>194</v>
      </c>
      <c r="B209" s="47" t="s">
        <v>90</v>
      </c>
      <c r="C209" s="47" t="s">
        <v>91</v>
      </c>
      <c r="D209" s="54" t="s">
        <v>321</v>
      </c>
      <c r="E209" s="19" t="s">
        <v>93</v>
      </c>
      <c r="F209" s="32"/>
      <c r="G209" s="32"/>
      <c r="H209" s="32"/>
      <c r="I209" s="27" t="s">
        <v>14</v>
      </c>
      <c r="J209" s="24" t="s">
        <v>43</v>
      </c>
      <c r="K209" s="31">
        <v>4400000</v>
      </c>
      <c r="L209" s="25" t="s">
        <v>59</v>
      </c>
      <c r="M209" s="25" t="s">
        <v>100</v>
      </c>
      <c r="N209" s="24" t="s">
        <v>54</v>
      </c>
      <c r="O209" s="26" t="s">
        <v>47</v>
      </c>
    </row>
    <row r="210" spans="1:15" ht="54" customHeight="1" x14ac:dyDescent="0.25">
      <c r="A210" s="25">
        <f t="shared" si="2"/>
        <v>195</v>
      </c>
      <c r="B210" s="47" t="s">
        <v>90</v>
      </c>
      <c r="C210" s="47" t="s">
        <v>91</v>
      </c>
      <c r="D210" s="54" t="s">
        <v>322</v>
      </c>
      <c r="E210" s="19" t="s">
        <v>93</v>
      </c>
      <c r="F210" s="32"/>
      <c r="G210" s="32"/>
      <c r="H210" s="32"/>
      <c r="I210" s="27" t="s">
        <v>14</v>
      </c>
      <c r="J210" s="24" t="s">
        <v>43</v>
      </c>
      <c r="K210" s="31">
        <v>600000</v>
      </c>
      <c r="L210" s="25" t="s">
        <v>59</v>
      </c>
      <c r="M210" s="25" t="s">
        <v>100</v>
      </c>
      <c r="N210" s="24" t="s">
        <v>324</v>
      </c>
      <c r="O210" s="26" t="s">
        <v>47</v>
      </c>
    </row>
    <row r="211" spans="1:15" ht="25.5" x14ac:dyDescent="0.25">
      <c r="A211" s="25">
        <f t="shared" si="2"/>
        <v>196</v>
      </c>
      <c r="B211" s="47" t="s">
        <v>90</v>
      </c>
      <c r="C211" s="47" t="s">
        <v>91</v>
      </c>
      <c r="D211" s="49" t="s">
        <v>323</v>
      </c>
      <c r="E211" s="19" t="s">
        <v>261</v>
      </c>
      <c r="F211" s="32"/>
      <c r="G211" s="32"/>
      <c r="H211" s="32"/>
      <c r="I211" s="27" t="s">
        <v>14</v>
      </c>
      <c r="J211" s="24" t="s">
        <v>43</v>
      </c>
      <c r="K211" s="31">
        <v>215186.25</v>
      </c>
      <c r="L211" s="25" t="s">
        <v>59</v>
      </c>
      <c r="M211" s="25" t="s">
        <v>59</v>
      </c>
      <c r="N211" s="24" t="s">
        <v>46</v>
      </c>
      <c r="O211" s="26" t="s">
        <v>47</v>
      </c>
    </row>
    <row r="212" spans="1:15" ht="41.25" customHeight="1" x14ac:dyDescent="0.25">
      <c r="A212" s="25">
        <f t="shared" si="2"/>
        <v>197</v>
      </c>
      <c r="B212" s="47" t="s">
        <v>90</v>
      </c>
      <c r="C212" s="47" t="s">
        <v>91</v>
      </c>
      <c r="D212" s="54" t="s">
        <v>325</v>
      </c>
      <c r="E212" s="19" t="s">
        <v>93</v>
      </c>
      <c r="F212" s="32"/>
      <c r="G212" s="32"/>
      <c r="H212" s="32"/>
      <c r="I212" s="27" t="s">
        <v>14</v>
      </c>
      <c r="J212" s="24" t="s">
        <v>43</v>
      </c>
      <c r="K212" s="31">
        <v>11500000</v>
      </c>
      <c r="L212" s="25" t="s">
        <v>59</v>
      </c>
      <c r="M212" s="25" t="s">
        <v>59</v>
      </c>
      <c r="N212" s="24" t="s">
        <v>324</v>
      </c>
      <c r="O212" s="26" t="s">
        <v>47</v>
      </c>
    </row>
    <row r="213" spans="1:15" ht="41.25" customHeight="1" x14ac:dyDescent="0.25">
      <c r="A213" s="25">
        <f t="shared" ref="A213:A232" si="3">A212+1</f>
        <v>198</v>
      </c>
      <c r="B213" s="47" t="s">
        <v>90</v>
      </c>
      <c r="C213" s="47" t="s">
        <v>91</v>
      </c>
      <c r="D213" s="54" t="s">
        <v>326</v>
      </c>
      <c r="E213" s="19" t="s">
        <v>93</v>
      </c>
      <c r="F213" s="32"/>
      <c r="G213" s="32"/>
      <c r="H213" s="32"/>
      <c r="I213" s="27" t="s">
        <v>14</v>
      </c>
      <c r="J213" s="24" t="s">
        <v>43</v>
      </c>
      <c r="K213" s="31">
        <v>450000</v>
      </c>
      <c r="L213" s="25" t="s">
        <v>59</v>
      </c>
      <c r="M213" s="25" t="s">
        <v>100</v>
      </c>
      <c r="N213" s="24" t="s">
        <v>54</v>
      </c>
      <c r="O213" s="26" t="s">
        <v>47</v>
      </c>
    </row>
    <row r="214" spans="1:15" ht="41.25" customHeight="1" x14ac:dyDescent="0.25">
      <c r="A214" s="25">
        <f t="shared" si="3"/>
        <v>199</v>
      </c>
      <c r="B214" s="47" t="s">
        <v>90</v>
      </c>
      <c r="C214" s="47" t="s">
        <v>130</v>
      </c>
      <c r="D214" s="54" t="s">
        <v>327</v>
      </c>
      <c r="E214" s="19" t="s">
        <v>93</v>
      </c>
      <c r="F214" s="32"/>
      <c r="G214" s="32"/>
      <c r="H214" s="32"/>
      <c r="I214" s="27" t="s">
        <v>14</v>
      </c>
      <c r="J214" s="24" t="s">
        <v>43</v>
      </c>
      <c r="K214" s="31">
        <v>260000</v>
      </c>
      <c r="L214" s="25" t="s">
        <v>59</v>
      </c>
      <c r="M214" s="25" t="s">
        <v>100</v>
      </c>
      <c r="N214" s="24" t="s">
        <v>54</v>
      </c>
      <c r="O214" s="26" t="s">
        <v>47</v>
      </c>
    </row>
    <row r="215" spans="1:15" ht="41.25" customHeight="1" x14ac:dyDescent="0.25">
      <c r="A215" s="25">
        <f t="shared" si="3"/>
        <v>200</v>
      </c>
      <c r="B215" s="47" t="s">
        <v>90</v>
      </c>
      <c r="C215" s="47" t="s">
        <v>130</v>
      </c>
      <c r="D215" s="54" t="s">
        <v>328</v>
      </c>
      <c r="E215" s="19" t="s">
        <v>93</v>
      </c>
      <c r="F215" s="32"/>
      <c r="G215" s="32"/>
      <c r="H215" s="32"/>
      <c r="I215" s="27" t="s">
        <v>14</v>
      </c>
      <c r="J215" s="24" t="s">
        <v>43</v>
      </c>
      <c r="K215" s="31">
        <v>220000</v>
      </c>
      <c r="L215" s="25" t="s">
        <v>59</v>
      </c>
      <c r="M215" s="25" t="s">
        <v>100</v>
      </c>
      <c r="N215" s="24" t="s">
        <v>54</v>
      </c>
      <c r="O215" s="26" t="s">
        <v>47</v>
      </c>
    </row>
    <row r="216" spans="1:15" ht="41.25" customHeight="1" x14ac:dyDescent="0.25">
      <c r="A216" s="25">
        <f t="shared" si="3"/>
        <v>201</v>
      </c>
      <c r="B216" s="47" t="s">
        <v>90</v>
      </c>
      <c r="C216" s="47" t="s">
        <v>130</v>
      </c>
      <c r="D216" s="54" t="s">
        <v>329</v>
      </c>
      <c r="E216" s="19" t="s">
        <v>93</v>
      </c>
      <c r="F216" s="32"/>
      <c r="G216" s="32"/>
      <c r="H216" s="32"/>
      <c r="I216" s="27" t="s">
        <v>14</v>
      </c>
      <c r="J216" s="24" t="s">
        <v>43</v>
      </c>
      <c r="K216" s="31">
        <v>220000</v>
      </c>
      <c r="L216" s="25" t="s">
        <v>59</v>
      </c>
      <c r="M216" s="25" t="s">
        <v>100</v>
      </c>
      <c r="N216" s="24" t="s">
        <v>54</v>
      </c>
      <c r="O216" s="26" t="s">
        <v>47</v>
      </c>
    </row>
    <row r="217" spans="1:15" ht="41.25" customHeight="1" x14ac:dyDescent="0.25">
      <c r="A217" s="25">
        <f t="shared" si="3"/>
        <v>202</v>
      </c>
      <c r="B217" s="47" t="s">
        <v>90</v>
      </c>
      <c r="C217" s="47" t="s">
        <v>130</v>
      </c>
      <c r="D217" s="54" t="s">
        <v>330</v>
      </c>
      <c r="E217" s="19" t="s">
        <v>93</v>
      </c>
      <c r="F217" s="32"/>
      <c r="G217" s="32"/>
      <c r="H217" s="32"/>
      <c r="I217" s="27" t="s">
        <v>14</v>
      </c>
      <c r="J217" s="24" t="s">
        <v>43</v>
      </c>
      <c r="K217" s="31">
        <v>280000</v>
      </c>
      <c r="L217" s="25" t="s">
        <v>59</v>
      </c>
      <c r="M217" s="25" t="s">
        <v>100</v>
      </c>
      <c r="N217" s="24" t="s">
        <v>54</v>
      </c>
      <c r="O217" s="26" t="s">
        <v>47</v>
      </c>
    </row>
    <row r="218" spans="1:15" ht="41.25" customHeight="1" x14ac:dyDescent="0.25">
      <c r="A218" s="25">
        <f t="shared" si="3"/>
        <v>203</v>
      </c>
      <c r="B218" s="47" t="s">
        <v>90</v>
      </c>
      <c r="C218" s="47" t="s">
        <v>130</v>
      </c>
      <c r="D218" s="54" t="s">
        <v>331</v>
      </c>
      <c r="E218" s="19" t="s">
        <v>93</v>
      </c>
      <c r="F218" s="32"/>
      <c r="G218" s="32"/>
      <c r="H218" s="32"/>
      <c r="I218" s="27" t="s">
        <v>14</v>
      </c>
      <c r="J218" s="24" t="s">
        <v>43</v>
      </c>
      <c r="K218" s="31">
        <v>280000</v>
      </c>
      <c r="L218" s="25" t="s">
        <v>59</v>
      </c>
      <c r="M218" s="25" t="s">
        <v>100</v>
      </c>
      <c r="N218" s="24" t="s">
        <v>54</v>
      </c>
      <c r="O218" s="26" t="s">
        <v>47</v>
      </c>
    </row>
    <row r="219" spans="1:15" ht="41.25" customHeight="1" x14ac:dyDescent="0.25">
      <c r="A219" s="25">
        <f t="shared" si="3"/>
        <v>204</v>
      </c>
      <c r="B219" s="47" t="s">
        <v>90</v>
      </c>
      <c r="C219" s="47" t="s">
        <v>130</v>
      </c>
      <c r="D219" s="54" t="s">
        <v>332</v>
      </c>
      <c r="E219" s="19" t="s">
        <v>93</v>
      </c>
      <c r="F219" s="32"/>
      <c r="G219" s="32"/>
      <c r="H219" s="32"/>
      <c r="I219" s="27" t="s">
        <v>14</v>
      </c>
      <c r="J219" s="24" t="s">
        <v>43</v>
      </c>
      <c r="K219" s="31">
        <v>250000</v>
      </c>
      <c r="L219" s="25" t="s">
        <v>59</v>
      </c>
      <c r="M219" s="25" t="s">
        <v>100</v>
      </c>
      <c r="N219" s="24" t="s">
        <v>54</v>
      </c>
      <c r="O219" s="26" t="s">
        <v>47</v>
      </c>
    </row>
    <row r="220" spans="1:15" ht="41.25" customHeight="1" x14ac:dyDescent="0.25">
      <c r="A220" s="25">
        <f t="shared" si="3"/>
        <v>205</v>
      </c>
      <c r="B220" s="47" t="s">
        <v>90</v>
      </c>
      <c r="C220" s="47" t="s">
        <v>91</v>
      </c>
      <c r="D220" s="54" t="s">
        <v>333</v>
      </c>
      <c r="E220" s="19" t="s">
        <v>93</v>
      </c>
      <c r="F220" s="32"/>
      <c r="G220" s="32"/>
      <c r="H220" s="32"/>
      <c r="I220" s="27" t="s">
        <v>14</v>
      </c>
      <c r="J220" s="24" t="s">
        <v>43</v>
      </c>
      <c r="K220" s="31">
        <v>2200000</v>
      </c>
      <c r="L220" s="25" t="s">
        <v>59</v>
      </c>
      <c r="M220" s="25" t="s">
        <v>59</v>
      </c>
      <c r="N220" s="24" t="s">
        <v>54</v>
      </c>
      <c r="O220" s="26" t="s">
        <v>47</v>
      </c>
    </row>
    <row r="221" spans="1:15" ht="41.25" customHeight="1" x14ac:dyDescent="0.25">
      <c r="A221" s="25">
        <f t="shared" si="3"/>
        <v>206</v>
      </c>
      <c r="B221" s="47" t="s">
        <v>90</v>
      </c>
      <c r="C221" s="47" t="s">
        <v>91</v>
      </c>
      <c r="D221" s="54" t="s">
        <v>334</v>
      </c>
      <c r="E221" s="19" t="s">
        <v>93</v>
      </c>
      <c r="F221" s="32"/>
      <c r="G221" s="32"/>
      <c r="H221" s="32"/>
      <c r="I221" s="27" t="s">
        <v>14</v>
      </c>
      <c r="J221" s="24" t="s">
        <v>43</v>
      </c>
      <c r="K221" s="31">
        <v>6200000</v>
      </c>
      <c r="L221" s="25" t="s">
        <v>59</v>
      </c>
      <c r="M221" s="25" t="s">
        <v>59</v>
      </c>
      <c r="N221" s="24" t="s">
        <v>54</v>
      </c>
      <c r="O221" s="26" t="s">
        <v>47</v>
      </c>
    </row>
    <row r="222" spans="1:15" ht="25.5" x14ac:dyDescent="0.25">
      <c r="A222" s="25">
        <f t="shared" si="3"/>
        <v>207</v>
      </c>
      <c r="B222" s="47" t="s">
        <v>90</v>
      </c>
      <c r="C222" s="47" t="s">
        <v>91</v>
      </c>
      <c r="D222" s="54" t="s">
        <v>336</v>
      </c>
      <c r="E222" s="19" t="s">
        <v>93</v>
      </c>
      <c r="F222" s="32"/>
      <c r="G222" s="32"/>
      <c r="H222" s="32"/>
      <c r="I222" s="27" t="s">
        <v>14</v>
      </c>
      <c r="J222" s="24" t="s">
        <v>43</v>
      </c>
      <c r="K222" s="31">
        <v>12800000</v>
      </c>
      <c r="L222" s="25" t="s">
        <v>59</v>
      </c>
      <c r="M222" s="25" t="s">
        <v>319</v>
      </c>
      <c r="N222" s="24" t="s">
        <v>54</v>
      </c>
      <c r="O222" s="26" t="s">
        <v>47</v>
      </c>
    </row>
    <row r="223" spans="1:15" ht="41.25" customHeight="1" x14ac:dyDescent="0.25">
      <c r="A223" s="25">
        <f t="shared" si="3"/>
        <v>208</v>
      </c>
      <c r="B223" s="47" t="s">
        <v>90</v>
      </c>
      <c r="C223" s="47" t="s">
        <v>91</v>
      </c>
      <c r="D223" s="54" t="s">
        <v>335</v>
      </c>
      <c r="E223" s="19" t="s">
        <v>93</v>
      </c>
      <c r="F223" s="32"/>
      <c r="G223" s="32"/>
      <c r="H223" s="32"/>
      <c r="I223" s="27" t="s">
        <v>14</v>
      </c>
      <c r="J223" s="24" t="s">
        <v>43</v>
      </c>
      <c r="K223" s="31">
        <v>4000000</v>
      </c>
      <c r="L223" s="25" t="s">
        <v>59</v>
      </c>
      <c r="M223" s="25" t="s">
        <v>59</v>
      </c>
      <c r="N223" s="24" t="s">
        <v>54</v>
      </c>
      <c r="O223" s="26" t="s">
        <v>47</v>
      </c>
    </row>
    <row r="224" spans="1:15" x14ac:dyDescent="0.25">
      <c r="A224" s="25">
        <f t="shared" si="3"/>
        <v>209</v>
      </c>
      <c r="B224" s="47" t="s">
        <v>340</v>
      </c>
      <c r="C224" s="47" t="s">
        <v>340</v>
      </c>
      <c r="D224" s="55" t="s">
        <v>337</v>
      </c>
      <c r="E224" s="19" t="s">
        <v>73</v>
      </c>
      <c r="F224" s="32"/>
      <c r="G224" s="32"/>
      <c r="H224" s="32"/>
      <c r="I224" s="27" t="s">
        <v>14</v>
      </c>
      <c r="J224" s="24" t="s">
        <v>43</v>
      </c>
      <c r="K224" s="31">
        <v>300000</v>
      </c>
      <c r="L224" s="25" t="s">
        <v>59</v>
      </c>
      <c r="M224" s="25" t="s">
        <v>341</v>
      </c>
      <c r="N224" s="24" t="s">
        <v>103</v>
      </c>
      <c r="O224" s="26" t="s">
        <v>104</v>
      </c>
    </row>
    <row r="225" spans="1:15" ht="25.5" x14ac:dyDescent="0.25">
      <c r="A225" s="25">
        <f t="shared" si="3"/>
        <v>210</v>
      </c>
      <c r="B225" s="47" t="s">
        <v>90</v>
      </c>
      <c r="C225" s="47" t="s">
        <v>91</v>
      </c>
      <c r="D225" s="55" t="s">
        <v>345</v>
      </c>
      <c r="E225" s="19" t="s">
        <v>93</v>
      </c>
      <c r="F225" s="32"/>
      <c r="G225" s="32"/>
      <c r="H225" s="32"/>
      <c r="I225" s="27" t="s">
        <v>14</v>
      </c>
      <c r="J225" s="24" t="s">
        <v>43</v>
      </c>
      <c r="K225" s="31">
        <v>2500000</v>
      </c>
      <c r="L225" s="25" t="s">
        <v>59</v>
      </c>
      <c r="M225" s="25" t="s">
        <v>59</v>
      </c>
      <c r="N225" s="24" t="s">
        <v>54</v>
      </c>
      <c r="O225" s="26" t="s">
        <v>47</v>
      </c>
    </row>
    <row r="226" spans="1:15" ht="40.5" customHeight="1" x14ac:dyDescent="0.25">
      <c r="A226" s="25">
        <f t="shared" si="3"/>
        <v>211</v>
      </c>
      <c r="B226" s="47" t="s">
        <v>90</v>
      </c>
      <c r="C226" s="47" t="s">
        <v>91</v>
      </c>
      <c r="D226" s="54" t="s">
        <v>346</v>
      </c>
      <c r="E226" s="19" t="s">
        <v>93</v>
      </c>
      <c r="F226" s="32"/>
      <c r="G226" s="32"/>
      <c r="H226" s="32"/>
      <c r="I226" s="27" t="s">
        <v>14</v>
      </c>
      <c r="J226" s="24" t="s">
        <v>43</v>
      </c>
      <c r="K226" s="31">
        <v>8000000</v>
      </c>
      <c r="L226" s="25" t="s">
        <v>59</v>
      </c>
      <c r="M226" s="25" t="s">
        <v>240</v>
      </c>
      <c r="N226" s="24" t="s">
        <v>54</v>
      </c>
      <c r="O226" s="26" t="s">
        <v>47</v>
      </c>
    </row>
    <row r="227" spans="1:15" ht="42.75" customHeight="1" x14ac:dyDescent="0.25">
      <c r="A227" s="25">
        <f t="shared" si="3"/>
        <v>212</v>
      </c>
      <c r="B227" s="47" t="s">
        <v>90</v>
      </c>
      <c r="C227" s="47" t="s">
        <v>91</v>
      </c>
      <c r="D227" s="54" t="s">
        <v>347</v>
      </c>
      <c r="E227" s="19" t="s">
        <v>93</v>
      </c>
      <c r="F227" s="32"/>
      <c r="G227" s="32"/>
      <c r="H227" s="32"/>
      <c r="I227" s="27" t="s">
        <v>14</v>
      </c>
      <c r="J227" s="24" t="s">
        <v>43</v>
      </c>
      <c r="K227" s="31">
        <v>3100000</v>
      </c>
      <c r="L227" s="25" t="s">
        <v>59</v>
      </c>
      <c r="M227" s="25" t="s">
        <v>240</v>
      </c>
      <c r="N227" s="24" t="s">
        <v>54</v>
      </c>
      <c r="O227" s="26" t="s">
        <v>47</v>
      </c>
    </row>
    <row r="228" spans="1:15" ht="33.75" customHeight="1" x14ac:dyDescent="0.25">
      <c r="A228" s="25">
        <f t="shared" si="3"/>
        <v>213</v>
      </c>
      <c r="B228" s="47" t="s">
        <v>90</v>
      </c>
      <c r="C228" s="47" t="s">
        <v>91</v>
      </c>
      <c r="D228" s="54" t="s">
        <v>348</v>
      </c>
      <c r="E228" s="19" t="s">
        <v>93</v>
      </c>
      <c r="F228" s="32"/>
      <c r="G228" s="32"/>
      <c r="H228" s="32"/>
      <c r="I228" s="27" t="s">
        <v>14</v>
      </c>
      <c r="J228" s="24" t="s">
        <v>43</v>
      </c>
      <c r="K228" s="31">
        <v>500000</v>
      </c>
      <c r="L228" s="25" t="s">
        <v>59</v>
      </c>
      <c r="M228" s="25" t="s">
        <v>240</v>
      </c>
      <c r="N228" s="24" t="s">
        <v>54</v>
      </c>
      <c r="O228" s="26" t="s">
        <v>47</v>
      </c>
    </row>
    <row r="229" spans="1:15" ht="42.75" customHeight="1" x14ac:dyDescent="0.25">
      <c r="A229" s="25">
        <f t="shared" si="3"/>
        <v>214</v>
      </c>
      <c r="B229" s="47" t="s">
        <v>90</v>
      </c>
      <c r="C229" s="47" t="s">
        <v>91</v>
      </c>
      <c r="D229" s="54" t="s">
        <v>349</v>
      </c>
      <c r="E229" s="19" t="s">
        <v>93</v>
      </c>
      <c r="F229" s="32"/>
      <c r="G229" s="32"/>
      <c r="H229" s="32"/>
      <c r="I229" s="27" t="s">
        <v>14</v>
      </c>
      <c r="J229" s="24" t="s">
        <v>43</v>
      </c>
      <c r="K229" s="31">
        <v>1450000</v>
      </c>
      <c r="L229" s="25" t="s">
        <v>59</v>
      </c>
      <c r="M229" s="25" t="s">
        <v>319</v>
      </c>
      <c r="N229" s="24" t="s">
        <v>54</v>
      </c>
      <c r="O229" s="26" t="s">
        <v>47</v>
      </c>
    </row>
    <row r="230" spans="1:15" ht="42.75" customHeight="1" x14ac:dyDescent="0.25">
      <c r="A230" s="25">
        <f t="shared" si="3"/>
        <v>215</v>
      </c>
      <c r="B230" s="47" t="s">
        <v>351</v>
      </c>
      <c r="C230" s="47" t="s">
        <v>352</v>
      </c>
      <c r="D230" s="54" t="s">
        <v>350</v>
      </c>
      <c r="E230" s="19" t="s">
        <v>73</v>
      </c>
      <c r="F230" s="32"/>
      <c r="G230" s="32"/>
      <c r="H230" s="32"/>
      <c r="I230" s="27" t="s">
        <v>14</v>
      </c>
      <c r="J230" s="24" t="s">
        <v>43</v>
      </c>
      <c r="K230" s="31">
        <v>207627</v>
      </c>
      <c r="L230" s="25" t="s">
        <v>59</v>
      </c>
      <c r="M230" s="25" t="s">
        <v>341</v>
      </c>
      <c r="N230" s="24" t="s">
        <v>46</v>
      </c>
      <c r="O230" s="26" t="s">
        <v>47</v>
      </c>
    </row>
    <row r="231" spans="1:15" x14ac:dyDescent="0.25">
      <c r="A231" s="25">
        <f t="shared" si="3"/>
        <v>216</v>
      </c>
      <c r="B231" s="46" t="s">
        <v>101</v>
      </c>
      <c r="C231" s="46" t="s">
        <v>101</v>
      </c>
      <c r="D231" s="56" t="s">
        <v>354</v>
      </c>
      <c r="E231" s="40" t="s">
        <v>73</v>
      </c>
      <c r="F231" s="59">
        <v>796</v>
      </c>
      <c r="G231" s="59" t="s">
        <v>42</v>
      </c>
      <c r="H231" s="59">
        <v>1</v>
      </c>
      <c r="I231" s="41" t="s">
        <v>14</v>
      </c>
      <c r="J231" s="42" t="s">
        <v>43</v>
      </c>
      <c r="K231" s="43">
        <v>900000</v>
      </c>
      <c r="L231" s="39" t="s">
        <v>59</v>
      </c>
      <c r="M231" s="39" t="s">
        <v>100</v>
      </c>
      <c r="N231" s="42" t="s">
        <v>46</v>
      </c>
      <c r="O231" s="44" t="s">
        <v>47</v>
      </c>
    </row>
    <row r="232" spans="1:15" ht="25.5" x14ac:dyDescent="0.25">
      <c r="A232" s="25">
        <f t="shared" si="3"/>
        <v>217</v>
      </c>
      <c r="B232" s="46" t="s">
        <v>101</v>
      </c>
      <c r="C232" s="46" t="s">
        <v>101</v>
      </c>
      <c r="D232" s="56" t="s">
        <v>355</v>
      </c>
      <c r="E232" s="40" t="s">
        <v>73</v>
      </c>
      <c r="F232" s="59">
        <v>796</v>
      </c>
      <c r="G232" s="59" t="s">
        <v>42</v>
      </c>
      <c r="H232" s="59">
        <v>1</v>
      </c>
      <c r="I232" s="41" t="s">
        <v>14</v>
      </c>
      <c r="J232" s="42" t="s">
        <v>43</v>
      </c>
      <c r="K232" s="43">
        <v>3000000</v>
      </c>
      <c r="L232" s="39" t="s">
        <v>59</v>
      </c>
      <c r="M232" s="39" t="s">
        <v>100</v>
      </c>
      <c r="N232" s="42" t="s">
        <v>46</v>
      </c>
      <c r="O232" s="44" t="s">
        <v>47</v>
      </c>
    </row>
    <row r="233" spans="1:15" x14ac:dyDescent="0.25">
      <c r="A233" s="60"/>
      <c r="B233" s="46" t="s">
        <v>101</v>
      </c>
      <c r="C233" s="46" t="s">
        <v>101</v>
      </c>
      <c r="D233" s="56" t="s">
        <v>356</v>
      </c>
      <c r="E233" s="40" t="s">
        <v>73</v>
      </c>
      <c r="F233" s="59">
        <v>796</v>
      </c>
      <c r="G233" s="59" t="s">
        <v>42</v>
      </c>
      <c r="H233" s="59">
        <v>1</v>
      </c>
      <c r="I233" s="41" t="s">
        <v>14</v>
      </c>
      <c r="J233" s="42" t="s">
        <v>43</v>
      </c>
      <c r="K233" s="43">
        <v>800000</v>
      </c>
      <c r="L233" s="39" t="s">
        <v>59</v>
      </c>
      <c r="M233" s="39" t="s">
        <v>100</v>
      </c>
      <c r="N233" s="42" t="s">
        <v>46</v>
      </c>
      <c r="O233" s="44" t="s">
        <v>47</v>
      </c>
    </row>
    <row r="234" spans="1:15" ht="84" customHeight="1" x14ac:dyDescent="0.25">
      <c r="A234" s="60"/>
      <c r="B234" s="46" t="s">
        <v>90</v>
      </c>
      <c r="C234" s="46" t="s">
        <v>130</v>
      </c>
      <c r="D234" s="56" t="s">
        <v>357</v>
      </c>
      <c r="E234" s="40" t="s">
        <v>93</v>
      </c>
      <c r="F234" s="59"/>
      <c r="G234" s="59"/>
      <c r="H234" s="59"/>
      <c r="I234" s="41" t="s">
        <v>14</v>
      </c>
      <c r="J234" s="42" t="s">
        <v>43</v>
      </c>
      <c r="K234" s="43">
        <v>1000000</v>
      </c>
      <c r="L234" s="39" t="s">
        <v>59</v>
      </c>
      <c r="M234" s="39" t="s">
        <v>341</v>
      </c>
      <c r="N234" s="42" t="s">
        <v>54</v>
      </c>
      <c r="O234" s="44" t="s">
        <v>47</v>
      </c>
    </row>
    <row r="235" spans="1:15" ht="36" customHeight="1" x14ac:dyDescent="0.25"/>
    <row r="236" spans="1:15" x14ac:dyDescent="0.25">
      <c r="B236" s="8" t="s">
        <v>171</v>
      </c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</row>
    <row r="237" spans="1:15" ht="15.75" x14ac:dyDescent="0.25">
      <c r="A237" s="45" t="s">
        <v>342</v>
      </c>
      <c r="B237" s="8"/>
      <c r="C237" s="8"/>
      <c r="D237" s="8"/>
      <c r="E237" s="8"/>
      <c r="F237" s="62" t="s">
        <v>242</v>
      </c>
      <c r="G237" s="62"/>
      <c r="H237" s="62"/>
      <c r="I237" s="8"/>
      <c r="J237" s="35">
        <v>42732</v>
      </c>
      <c r="K237" s="8"/>
      <c r="L237" s="8"/>
      <c r="M237" s="8"/>
      <c r="N237" s="8"/>
      <c r="O237" s="8"/>
    </row>
    <row r="238" spans="1:15" x14ac:dyDescent="0.25">
      <c r="A238" s="8"/>
      <c r="B238" s="8"/>
      <c r="C238" s="8"/>
      <c r="D238" s="8"/>
      <c r="E238" s="8"/>
      <c r="F238" s="8"/>
      <c r="G238" s="8" t="s">
        <v>176</v>
      </c>
      <c r="H238" s="8"/>
      <c r="I238" s="8"/>
      <c r="J238" s="8" t="s">
        <v>172</v>
      </c>
      <c r="K238" s="8"/>
      <c r="L238" s="8"/>
      <c r="M238" s="8"/>
      <c r="N238" s="8"/>
      <c r="O238" s="8"/>
    </row>
    <row r="239" spans="1:15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</row>
    <row r="240" spans="1:15" x14ac:dyDescent="0.25">
      <c r="A240" s="8" t="s">
        <v>338</v>
      </c>
      <c r="B240" s="8"/>
      <c r="C240" s="8"/>
      <c r="D240" s="8"/>
      <c r="E240" s="8" t="s">
        <v>339</v>
      </c>
      <c r="F240" s="8"/>
      <c r="G240" s="8"/>
      <c r="H240" s="8"/>
      <c r="I240" s="8"/>
      <c r="J240" s="8"/>
      <c r="K240" s="8"/>
      <c r="L240" s="8"/>
      <c r="M240" s="8"/>
      <c r="N240" s="8"/>
      <c r="O240" s="8"/>
    </row>
    <row r="241" spans="1:15" ht="29.25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</row>
    <row r="242" spans="1:15" x14ac:dyDescent="0.25">
      <c r="A242" s="8" t="s">
        <v>179</v>
      </c>
      <c r="B242" s="8"/>
      <c r="C242" s="8"/>
      <c r="D242" s="8"/>
      <c r="E242" s="8" t="s">
        <v>180</v>
      </c>
      <c r="F242" s="8"/>
      <c r="G242" s="8"/>
      <c r="H242" s="8"/>
      <c r="I242" s="8"/>
      <c r="J242" s="8"/>
      <c r="K242" s="8"/>
      <c r="L242" s="8"/>
      <c r="M242" s="8"/>
      <c r="N242" s="8"/>
      <c r="O242" s="8"/>
    </row>
    <row r="243" spans="1:15" ht="34.5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</row>
    <row r="244" spans="1:15" x14ac:dyDescent="0.25">
      <c r="A244" s="8" t="s">
        <v>343</v>
      </c>
      <c r="B244" s="8"/>
      <c r="C244" s="8"/>
      <c r="D244" s="8"/>
      <c r="E244" s="8" t="s">
        <v>344</v>
      </c>
      <c r="F244" s="8"/>
      <c r="G244" s="8"/>
      <c r="H244" s="8"/>
      <c r="I244" s="8"/>
      <c r="J244" s="8"/>
      <c r="K244" s="8"/>
      <c r="L244" s="8"/>
      <c r="M244" s="8"/>
      <c r="N244" s="8"/>
      <c r="O244" s="8"/>
    </row>
    <row r="245" spans="1:15" ht="28.5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</row>
    <row r="246" spans="1:15" ht="22.5" customHeight="1" x14ac:dyDescent="0.25">
      <c r="A246" s="8" t="s">
        <v>173</v>
      </c>
      <c r="B246" s="8"/>
      <c r="C246" s="8"/>
      <c r="D246" s="8"/>
      <c r="E246" s="8" t="s">
        <v>174</v>
      </c>
    </row>
    <row r="247" spans="1:15" x14ac:dyDescent="0.25">
      <c r="A247" s="8"/>
      <c r="E247" s="8"/>
    </row>
    <row r="248" spans="1:15" x14ac:dyDescent="0.25">
      <c r="A248" s="8" t="s">
        <v>175</v>
      </c>
      <c r="E248" s="8"/>
    </row>
  </sheetData>
  <autoFilter ref="A12:O232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29">
    <mergeCell ref="O12:O13"/>
    <mergeCell ref="D13:D14"/>
    <mergeCell ref="E13:E14"/>
    <mergeCell ref="F13:G13"/>
    <mergeCell ref="H13:H14"/>
    <mergeCell ref="I13:J13"/>
    <mergeCell ref="K13:K14"/>
    <mergeCell ref="L13:M13"/>
    <mergeCell ref="A12:A14"/>
    <mergeCell ref="B12:B14"/>
    <mergeCell ref="C12:C14"/>
    <mergeCell ref="D12:M12"/>
    <mergeCell ref="N12:N14"/>
    <mergeCell ref="F237:H237"/>
    <mergeCell ref="A6:D6"/>
    <mergeCell ref="E6:O6"/>
    <mergeCell ref="A2:O2"/>
    <mergeCell ref="A4:D4"/>
    <mergeCell ref="E4:O4"/>
    <mergeCell ref="A5:D5"/>
    <mergeCell ref="E5:O5"/>
    <mergeCell ref="A7:D7"/>
    <mergeCell ref="E7:O7"/>
    <mergeCell ref="A8:D8"/>
    <mergeCell ref="E8:O8"/>
    <mergeCell ref="A9:D9"/>
    <mergeCell ref="E9:O9"/>
    <mergeCell ref="A10:D10"/>
    <mergeCell ref="E10:O10"/>
  </mergeCells>
  <pageMargins left="0.39370078740157483" right="0.39370078740157483" top="0.39370078740157483" bottom="0.39370078740157483" header="0.31496062992125984" footer="0.31496062992125984"/>
  <pageSetup paperSize="9" scale="50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2016</vt:lpstr>
      <vt:lpstr>'План 2016'!Область_печати</vt:lpstr>
    </vt:vector>
  </TitlesOfParts>
  <Company>kes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Economist1</dc:creator>
  <cp:lastModifiedBy>Авсеевич Алексей Викторович</cp:lastModifiedBy>
  <cp:lastPrinted>2016-12-30T10:20:54Z</cp:lastPrinted>
  <dcterms:created xsi:type="dcterms:W3CDTF">2013-06-18T05:01:45Z</dcterms:created>
  <dcterms:modified xsi:type="dcterms:W3CDTF">2016-12-30T12:28:49Z</dcterms:modified>
</cp:coreProperties>
</file>